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 &amp; O MONTESSO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<sst xmlns="http://schemas.openxmlformats.org/spreadsheetml/2006/main" uniqueCount="199">
  <si>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152 Worthington Ave, Richmond Hill</t>
  </si>
  <si>
    <t>Ontario, Canada, L4E 4N7</t>
  </si>
  <si>
    <t>Tel: (905) 313-0530       Fax: (905) 313-0402</t>
  </si>
  <si>
    <t>montessori1907@gmail.com</t>
  </si>
  <si>
    <t>www.montessorimaterials.com</t>
  </si>
  <si>
    <t>Full Classroom Package - Toddler</t>
  </si>
  <si>
    <t xml:space="preserve">Bill to: </t>
  </si>
  <si>
    <t>Shipping Address:</t>
  </si>
  <si>
    <t>Date:</t>
  </si>
  <si>
    <t>P.O.#</t>
  </si>
  <si>
    <t>Tel:</t>
  </si>
  <si>
    <t xml:space="preserve">Fax: </t>
  </si>
  <si>
    <t xml:space="preserve">Other Info: </t>
  </si>
  <si>
    <t>Item #</t>
  </si>
  <si>
    <t>Description</t>
  </si>
  <si>
    <t>Unit Price</t>
  </si>
  <si>
    <t>Qty.</t>
  </si>
  <si>
    <t>Total</t>
  </si>
  <si>
    <t>USD</t>
  </si>
  <si>
    <t>1.02.01</t>
  </si>
  <si>
    <t>Jumbo Tweezers, Set of 12</t>
  </si>
  <si>
    <t>1.02.04</t>
  </si>
  <si>
    <t>Twisty Droppers</t>
  </si>
  <si>
    <t>1.02.05</t>
  </si>
  <si>
    <t xml:space="preserve"> Tri-Grip Tongs </t>
  </si>
  <si>
    <t>1.05.04A</t>
  </si>
  <si>
    <t xml:space="preserve">Small Wooden Tray with Cutout Handles  </t>
  </si>
  <si>
    <t>1.05.05</t>
  </si>
  <si>
    <t>Medium Wooden Tray with Cutout Handles</t>
  </si>
  <si>
    <t>1.07.10</t>
  </si>
  <si>
    <t xml:space="preserve">Dust, Sweep &amp; Mop Set with Wooden Stand </t>
  </si>
  <si>
    <t>1.06.08A</t>
  </si>
  <si>
    <t>Toddler Apron</t>
  </si>
  <si>
    <t>6.93.01</t>
  </si>
  <si>
    <t>Food Groups Wooden Set</t>
  </si>
  <si>
    <t>7.00.01</t>
  </si>
  <si>
    <t>Object Permanence Box with Tray</t>
  </si>
  <si>
    <t>7.00.02</t>
  </si>
  <si>
    <t>Object Permanence Box with Drawer</t>
  </si>
  <si>
    <t>7.00.03</t>
  </si>
  <si>
    <t>Imbucare Box with Large Cylinder</t>
  </si>
  <si>
    <t>7.00.04</t>
  </si>
  <si>
    <t>Imbucare Box with Small Cylinder</t>
  </si>
  <si>
    <t>7.00.05</t>
  </si>
  <si>
    <t>Imbucare Box with Cube</t>
  </si>
  <si>
    <t>7.00.06</t>
  </si>
  <si>
    <t>Imbucare Box with Triangular Prism</t>
  </si>
  <si>
    <t>7.00.07</t>
  </si>
  <si>
    <t>Imbucare Box with Rectangular Prism</t>
  </si>
  <si>
    <t>7.00.08</t>
  </si>
  <si>
    <t>Toddler Imbucare Peg Box</t>
  </si>
  <si>
    <t>7.00.09</t>
  </si>
  <si>
    <t>Toddler Imbucare Box with Knitted Ball</t>
  </si>
  <si>
    <t>7.00.09A</t>
  </si>
  <si>
    <t>Imbucare Box with Flip Lid - 1 Slot</t>
  </si>
  <si>
    <t>7.00.09B</t>
  </si>
  <si>
    <t xml:space="preserve">Imbucare Box with Flip Lid - 4 Geometric Shapes </t>
  </si>
  <si>
    <t>7.00.09C</t>
  </si>
  <si>
    <t>Imbucare Box with Disc</t>
  </si>
  <si>
    <t>7.00.09D</t>
  </si>
  <si>
    <t xml:space="preserve">Imbucare Board with Knitted Ball </t>
  </si>
  <si>
    <t>7.00.09E</t>
  </si>
  <si>
    <t xml:space="preserve">Imbucare Board with Disc </t>
  </si>
  <si>
    <t>7.00.10</t>
  </si>
  <si>
    <t>Single Shape Puzzle Set</t>
  </si>
  <si>
    <t>7.00.10A</t>
  </si>
  <si>
    <t xml:space="preserve">Circle Single Shape Puzzle </t>
  </si>
  <si>
    <t>7.00.11</t>
  </si>
  <si>
    <t>Multiple Shape Puzzle Set</t>
  </si>
  <si>
    <t>7.00.12</t>
  </si>
  <si>
    <t>Cubes on Vertical Dowel</t>
  </si>
  <si>
    <t>7.00.13</t>
  </si>
  <si>
    <t>Discs on Vertical Dowel</t>
  </si>
  <si>
    <t>7.00.14</t>
  </si>
  <si>
    <t>Discs on Horizontal Dowel</t>
  </si>
  <si>
    <t>7.00.14A</t>
  </si>
  <si>
    <t>Shape Sorter on 3 Vertical Dowels</t>
  </si>
  <si>
    <t>7.00.15</t>
  </si>
  <si>
    <t>Coloured Discs on 3 Coloured Dowels</t>
  </si>
  <si>
    <t>7.00.15A</t>
  </si>
  <si>
    <t xml:space="preserve">Three Discs on a Vertical Dowel </t>
  </si>
  <si>
    <t>7.00.15B</t>
  </si>
  <si>
    <t xml:space="preserve">Four Balls on Small Pegs </t>
  </si>
  <si>
    <t>7.00.16A</t>
  </si>
  <si>
    <t>Horizontal Dowel – Wooden</t>
  </si>
  <si>
    <t>7.00.18</t>
  </si>
  <si>
    <t>Toddler Box with Bins</t>
  </si>
  <si>
    <t>7.00.18A</t>
  </si>
  <si>
    <t xml:space="preserve">Fabric Winder </t>
  </si>
  <si>
    <t>7.00.19</t>
  </si>
  <si>
    <t>Nesting Boxes</t>
  </si>
  <si>
    <t>7.00.20</t>
  </si>
  <si>
    <t>Toddler Box with Sliding Discs</t>
  </si>
  <si>
    <t>7.00.20B</t>
  </si>
  <si>
    <t>3 Ball Push Object Permanence Box</t>
  </si>
  <si>
    <t>7.00.24</t>
  </si>
  <si>
    <t xml:space="preserve">Twist &amp; Sort </t>
  </si>
  <si>
    <t>7.00.25</t>
  </si>
  <si>
    <t xml:space="preserve">Box with Sliding Lid </t>
  </si>
  <si>
    <t>7.00.26</t>
  </si>
  <si>
    <t>3D Object Fitting Exercise with Tray</t>
  </si>
  <si>
    <t>7.00.30</t>
  </si>
  <si>
    <t xml:space="preserve">Toddler Cylinder Blocks – Set of 3 </t>
  </si>
  <si>
    <t>7.00.35</t>
  </si>
  <si>
    <t>Toddler Pink Tower</t>
  </si>
  <si>
    <t>7.00.36</t>
  </si>
  <si>
    <t xml:space="preserve">Toddler Brown Stair </t>
  </si>
  <si>
    <t>7.00.40</t>
  </si>
  <si>
    <t>Infant Toddler Dressing Frame: Snapping</t>
  </si>
  <si>
    <t>7.00.41</t>
  </si>
  <si>
    <t>Infant Toddler Dressing Frame: Velcro</t>
  </si>
  <si>
    <t>7.00.42</t>
  </si>
  <si>
    <t>Infant Toddler Dressing Frame: 3 Buttons</t>
  </si>
  <si>
    <t>7.00.43</t>
  </si>
  <si>
    <t>Infant Toddler Dressing Frame: Large Zipper</t>
  </si>
  <si>
    <t>7.00.44</t>
  </si>
  <si>
    <t>Infant Toddler Dressing Frame: Buckling</t>
  </si>
  <si>
    <t>7.00.47</t>
  </si>
  <si>
    <t>Twist and Turnables</t>
  </si>
  <si>
    <t>7.00.50</t>
  </si>
  <si>
    <t>Hammer Bench</t>
  </si>
  <si>
    <t>7.00.51</t>
  </si>
  <si>
    <t>Carrot Harvesting</t>
  </si>
  <si>
    <t>7.04A</t>
  </si>
  <si>
    <t>Farm Animal Matching Activity</t>
  </si>
  <si>
    <t>7.11</t>
  </si>
  <si>
    <t>Learn to Count Wooden Rings</t>
  </si>
  <si>
    <t>7.11.03</t>
  </si>
  <si>
    <t>Shape Sorting Game - Learn to Count</t>
  </si>
  <si>
    <t>7.12</t>
  </si>
  <si>
    <t>Sort Colors &amp; Shapes</t>
  </si>
  <si>
    <t>7.13.01</t>
  </si>
  <si>
    <t>Multiple Shape Blocks with Tray</t>
  </si>
  <si>
    <t>7.14</t>
  </si>
  <si>
    <t>Stacking Tower - 9 pieces</t>
  </si>
  <si>
    <t>7.14.01</t>
  </si>
  <si>
    <t>Building Blocks - Set of 50</t>
  </si>
  <si>
    <t>7.15.01</t>
  </si>
  <si>
    <t xml:space="preserve">My First Color and Shape Assorting  Board </t>
  </si>
  <si>
    <t>7.15.02A</t>
  </si>
  <si>
    <t>Colour and Shape Assorting Board</t>
  </si>
  <si>
    <t>7.15.04</t>
  </si>
  <si>
    <t> Toddler Threading Activity with Tray</t>
  </si>
  <si>
    <t>7.22.01</t>
  </si>
  <si>
    <t>Lift-Out Puzzle - Dragon</t>
  </si>
  <si>
    <t>7.22.02</t>
  </si>
  <si>
    <t>Lift-Out Puzzle - Fish</t>
  </si>
  <si>
    <t>7.22.03</t>
  </si>
  <si>
    <t>Lift-Out Puzzle - Horse</t>
  </si>
  <si>
    <t>7.23.05</t>
  </si>
  <si>
    <t>Wooden Hands Puzzle</t>
  </si>
  <si>
    <t>7.23.07</t>
  </si>
  <si>
    <t>Tractor, Lift-out Puzzle</t>
  </si>
  <si>
    <t>7.23.08</t>
  </si>
  <si>
    <t>Touch and Feel Wooden Puzzle</t>
  </si>
  <si>
    <t>7.24.01</t>
  </si>
  <si>
    <t>Bear Wooden Layer Puzzle</t>
  </si>
  <si>
    <t>7.39.03</t>
  </si>
  <si>
    <t>Dolphin Balancing Game</t>
  </si>
  <si>
    <t>7.45</t>
  </si>
  <si>
    <t>Toddler Texture Squares - 10 pairs</t>
  </si>
  <si>
    <t>7.46</t>
  </si>
  <si>
    <t>First Lock Box</t>
  </si>
  <si>
    <t>7.47</t>
  </si>
  <si>
    <t>Wooden Board with Locks &amp; Latches</t>
  </si>
  <si>
    <t>7.47.01</t>
  </si>
  <si>
    <t>Lock Boxes with Objects and Tray-Set of 6</t>
  </si>
  <si>
    <t>7.47.02</t>
  </si>
  <si>
    <t>Wooden House with Locks &amp; Keys</t>
  </si>
  <si>
    <t>7.51.01</t>
  </si>
  <si>
    <t>Healthy Breakfast</t>
  </si>
  <si>
    <t>7.51.02</t>
  </si>
  <si>
    <t>Healthy Lunch</t>
  </si>
  <si>
    <t>7.51.03</t>
  </si>
  <si>
    <t>Healthy Dinner</t>
  </si>
  <si>
    <t>7.51.04A</t>
  </si>
  <si>
    <t xml:space="preserve"> Bushel of Fruit</t>
  </si>
  <si>
    <t>7.51.04B</t>
  </si>
  <si>
    <t xml:space="preserve">Bushel of Veggies </t>
  </si>
  <si>
    <t>7.52.04A</t>
  </si>
  <si>
    <t xml:space="preserve">Wooden Box with Locks and Latches </t>
  </si>
  <si>
    <t>9.05.04A</t>
  </si>
  <si>
    <t>Soft Work Rug – Small</t>
  </si>
  <si>
    <t>13.06</t>
  </si>
  <si>
    <t>Music Box - Princess. Melody: Twinkle Twinkle Little Star</t>
  </si>
  <si>
    <t>13.07</t>
  </si>
  <si>
    <t>Music Box - Farm. Melody: Old McDonald Had a Farm</t>
  </si>
  <si>
    <t>Sub Total</t>
  </si>
  <si>
    <t>Discount</t>
  </si>
  <si>
    <t>Subtotal 2</t>
  </si>
  <si>
    <t>Shipping/Handling</t>
  </si>
  <si>
    <t>TOTAL</t>
  </si>
  <si>
    <t>**FREE SHIPPING ELIGIBILITY:</t>
  </si>
  <si>
    <t>Domestic (contiguous U.S.): Free regular (ground) shipping.</t>
  </si>
  <si>
    <t>For delivery via Standard Shipping by UPS or Purolator.</t>
  </si>
  <si>
    <t>Alaska, Hawaii, Virgin Islands, Puerto Rico, Guam, APO/FPO/AEO:</t>
  </si>
  <si>
    <t>add 17% Shipping Costs.</t>
  </si>
  <si>
    <t>We accept: Credit Cards, Cheques, 
(Payable to E &amp; O Montessori Inc.),</t>
  </si>
  <si>
    <t>PayPal to our email: 
montessori1907@gmail.com</t>
  </si>
</sst>
</file>

<file path=xl/styles.xml><?xml version="1.0" encoding="utf-8"?>
<styleSheet xmlns="http://schemas.openxmlformats.org/spreadsheetml/2006/main" xml:space="preserve">
  <numFmts count="1">
    <numFmt numFmtId="164" formatCode="[$$-409]#,##0.00;-[$$-409]#,##0.00"/>
  </numFmts>
  <fonts count="7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1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b3b3b3"/>
        <bgColor rgb="FFb3b3b3"/>
      </patternFill>
    </fill>
    <fill>
      <patternFill patternType="solid">
        <fgColor rgb="FFdadada"/>
        <bgColor rgb="FFdadad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3" numFmtId="0" fillId="2" borderId="1" applyFont="1" applyNumberFormat="0" applyFill="1" applyBorder="1" applyAlignment="1">
      <alignment horizontal="center" vertical="center" textRotation="0" wrapText="true" shrinkToFit="false"/>
    </xf>
    <xf xfId="0" fontId="4" numFmtId="0" fillId="3" borderId="1" applyFont="1" applyNumberFormat="0" applyFill="1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right" vertical="center" textRotation="0" wrapText="true" shrinkToFit="false"/>
    </xf>
    <xf xfId="0" fontId="5" numFmtId="164" fillId="0" borderId="1" applyFont="1" applyNumberFormat="1" applyFill="0" applyBorder="1" applyAlignment="1">
      <alignment horizontal="right" vertical="center" textRotation="0" wrapText="true" shrinkToFit="false"/>
    </xf>
    <xf xfId="0" fontId="5" numFmtId="164" fillId="0" borderId="1" applyFont="1" applyNumberFormat="1" applyFill="0" applyBorder="1" applyAlignment="1">
      <alignment horizontal="right" vertical="center" textRotation="0" wrapText="false" shrinkToFit="false"/>
    </xf>
    <xf xfId="0" fontId="4" numFmtId="0" fillId="0" borderId="0" applyFont="1" applyNumberFormat="0" applyFill="0" applyBorder="0" applyAlignment="1">
      <alignment horizontal="right" vertical="center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6" numFmtId="0" fillId="0" borderId="0" applyFont="1" applyNumberFormat="0" applyFill="0" applyBorder="0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50e665727b967e0af618b667960ead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562100" cy="4191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3"/>
  <sheetViews>
    <sheetView tabSelected="1" workbookViewId="0" showGridLines="true" showRowColHeaders="1">
      <selection activeCell="A113" sqref="A113:C113"/>
    </sheetView>
  </sheetViews>
  <sheetFormatPr defaultRowHeight="14.4" outlineLevelRow="0" outlineLevelCol="0"/>
  <cols>
    <col min="2" max="2" width="17" customWidth="true" style="0"/>
    <col min="5" max="5" width="17" customWidth="true" style="0"/>
  </cols>
  <sheetData>
    <row r="1" spans="1:8">
      <c r="A1"/>
      <c r="H1" s="1" t="s">
        <v>0</v>
      </c>
    </row>
    <row r="2" spans="1:8">
      <c r="H2" s="1" t="s">
        <v>1</v>
      </c>
    </row>
    <row r="3" spans="1:8">
      <c r="H3" s="1" t="s">
        <v>2</v>
      </c>
    </row>
    <row r="4" spans="1:8">
      <c r="H4" s="1" t="s">
        <v>3</v>
      </c>
    </row>
    <row r="5" spans="1:8">
      <c r="H5" s="2" t="s">
        <v>4</v>
      </c>
    </row>
    <row r="6" spans="1:8">
      <c r="A6" s="3" t="s">
        <v>5</v>
      </c>
    </row>
    <row r="7" spans="1:8">
      <c r="A7" s="4" t="s">
        <v>6</v>
      </c>
      <c r="B7" s="4"/>
      <c r="C7" s="4"/>
      <c r="D7" s="4"/>
      <c r="E7" s="4"/>
      <c r="F7" s="4" t="s">
        <v>8</v>
      </c>
      <c r="G7" s="4"/>
      <c r="H7" s="4"/>
    </row>
    <row r="8" spans="1:8" customHeight="1" ht="20">
      <c r="A8" s="4"/>
      <c r="B8" s="4"/>
      <c r="C8" s="4"/>
      <c r="D8" s="4"/>
      <c r="E8" s="4"/>
      <c r="F8" s="5" t="s">
        <v>9</v>
      </c>
      <c r="G8" s="4"/>
      <c r="H8" s="4"/>
    </row>
    <row r="9" spans="1:8">
      <c r="A9" s="4"/>
      <c r="B9" s="4"/>
      <c r="C9" s="4"/>
      <c r="D9" s="4"/>
      <c r="E9" s="4"/>
      <c r="F9" s="4" t="s">
        <v>10</v>
      </c>
      <c r="G9" s="4"/>
      <c r="H9" s="4"/>
    </row>
    <row r="10" spans="1:8">
      <c r="A10" s="4"/>
      <c r="B10" s="4"/>
      <c r="C10" s="4"/>
      <c r="D10" s="4"/>
      <c r="E10" s="4"/>
      <c r="F10" s="4" t="s">
        <v>11</v>
      </c>
      <c r="G10" s="4"/>
      <c r="H10" s="4"/>
    </row>
    <row r="11" spans="1:8">
      <c r="A11" s="4"/>
      <c r="B11" s="4"/>
      <c r="C11" s="4"/>
      <c r="D11" s="4"/>
      <c r="E11" s="4"/>
      <c r="F11" s="4"/>
      <c r="G11" s="4"/>
      <c r="H11" s="4"/>
    </row>
    <row r="12" spans="1:8" customHeight="1" ht="20">
      <c r="A12" s="4" t="s">
        <v>7</v>
      </c>
      <c r="B12" s="4"/>
      <c r="C12" s="4"/>
      <c r="D12" s="4"/>
      <c r="E12" s="4"/>
      <c r="F12" s="4" t="s">
        <v>12</v>
      </c>
      <c r="G12" s="4"/>
      <c r="H12" s="4"/>
    </row>
    <row r="13" spans="1:8">
      <c r="A13" s="4"/>
      <c r="B13" s="4"/>
      <c r="C13" s="4"/>
      <c r="D13" s="4"/>
      <c r="E13" s="4"/>
      <c r="F13" s="4"/>
      <c r="G13" s="4"/>
      <c r="H13" s="4"/>
    </row>
    <row r="14" spans="1:8">
      <c r="A14" s="6" t="s">
        <v>13</v>
      </c>
      <c r="B14" s="6" t="s">
        <v>14</v>
      </c>
      <c r="C14" s="6"/>
      <c r="D14" s="6"/>
      <c r="E14" s="6"/>
      <c r="F14" s="6" t="s">
        <v>15</v>
      </c>
      <c r="G14" s="6" t="s">
        <v>16</v>
      </c>
      <c r="H14" s="6" t="s">
        <v>17</v>
      </c>
    </row>
    <row r="15" spans="1:8">
      <c r="A15" s="7"/>
      <c r="B15" s="7"/>
      <c r="C15" s="7"/>
      <c r="D15" s="7"/>
      <c r="E15" s="7"/>
      <c r="F15" s="7" t="s">
        <v>18</v>
      </c>
      <c r="G15" s="7"/>
      <c r="H15" s="7" t="s">
        <v>18</v>
      </c>
    </row>
    <row r="16" spans="1:8">
      <c r="A16" s="8" t="s">
        <v>19</v>
      </c>
      <c r="B16" s="8" t="s">
        <v>20</v>
      </c>
      <c r="C16" s="8"/>
      <c r="D16" s="8"/>
      <c r="E16" s="8"/>
      <c r="F16" s="10">
        <v>22.5</v>
      </c>
      <c r="G16" s="9">
        <v>1.0</v>
      </c>
      <c r="H16" s="10">
        <f>SUM(F16*G16)</f>
        <v>22.5</v>
      </c>
    </row>
    <row r="17" spans="1:8">
      <c r="A17" s="8" t="s">
        <v>21</v>
      </c>
      <c r="B17" s="8" t="s">
        <v>22</v>
      </c>
      <c r="C17" s="8"/>
      <c r="D17" s="8"/>
      <c r="E17" s="8"/>
      <c r="F17" s="10">
        <v>26.1</v>
      </c>
      <c r="G17" s="9">
        <v>1.0</v>
      </c>
      <c r="H17" s="10">
        <f>SUM(F17*G17)</f>
        <v>26.1</v>
      </c>
    </row>
    <row r="18" spans="1:8">
      <c r="A18" s="8" t="s">
        <v>23</v>
      </c>
      <c r="B18" s="8" t="s">
        <v>24</v>
      </c>
      <c r="C18" s="8"/>
      <c r="D18" s="8"/>
      <c r="E18" s="8"/>
      <c r="F18" s="10">
        <v>25.2</v>
      </c>
      <c r="G18" s="9">
        <v>1.0</v>
      </c>
      <c r="H18" s="10">
        <f>SUM(F18*G18)</f>
        <v>25.2</v>
      </c>
    </row>
    <row r="19" spans="1:8">
      <c r="A19" s="8" t="s">
        <v>25</v>
      </c>
      <c r="B19" s="8" t="s">
        <v>26</v>
      </c>
      <c r="C19" s="8"/>
      <c r="D19" s="8"/>
      <c r="E19" s="8"/>
      <c r="F19" s="10">
        <v>17.1</v>
      </c>
      <c r="G19" s="9">
        <v>12.0</v>
      </c>
      <c r="H19" s="10">
        <f>SUM(F19*G19)</f>
        <v>205.2</v>
      </c>
    </row>
    <row r="20" spans="1:8">
      <c r="A20" s="8" t="s">
        <v>27</v>
      </c>
      <c r="B20" s="8" t="s">
        <v>28</v>
      </c>
      <c r="C20" s="8"/>
      <c r="D20" s="8"/>
      <c r="E20" s="8"/>
      <c r="F20" s="10">
        <v>21.6</v>
      </c>
      <c r="G20" s="9">
        <v>8.0</v>
      </c>
      <c r="H20" s="10">
        <f>SUM(F20*G20)</f>
        <v>172.8</v>
      </c>
    </row>
    <row r="21" spans="1:8">
      <c r="A21" s="8" t="s">
        <v>29</v>
      </c>
      <c r="B21" s="8" t="s">
        <v>30</v>
      </c>
      <c r="C21" s="8"/>
      <c r="D21" s="8"/>
      <c r="E21" s="8"/>
      <c r="F21" s="10">
        <v>75.6</v>
      </c>
      <c r="G21" s="9">
        <v>1.0</v>
      </c>
      <c r="H21" s="10">
        <f>SUM(F21*G21)</f>
        <v>75.6</v>
      </c>
    </row>
    <row r="22" spans="1:8">
      <c r="A22" s="8" t="s">
        <v>31</v>
      </c>
      <c r="B22" s="8" t="s">
        <v>32</v>
      </c>
      <c r="C22" s="8"/>
      <c r="D22" s="8"/>
      <c r="E22" s="8"/>
      <c r="F22" s="10">
        <v>9</v>
      </c>
      <c r="G22" s="9">
        <v>1.0</v>
      </c>
      <c r="H22" s="10">
        <f>SUM(F22*G22)</f>
        <v>9</v>
      </c>
    </row>
    <row r="23" spans="1:8">
      <c r="A23" s="8" t="s">
        <v>33</v>
      </c>
      <c r="B23" s="8" t="s">
        <v>34</v>
      </c>
      <c r="C23" s="8"/>
      <c r="D23" s="8"/>
      <c r="E23" s="8"/>
      <c r="F23" s="10">
        <v>44.1</v>
      </c>
      <c r="G23" s="9">
        <v>1.0</v>
      </c>
      <c r="H23" s="10">
        <f>SUM(F23*G23)</f>
        <v>44.1</v>
      </c>
    </row>
    <row r="24" spans="1:8">
      <c r="A24" s="8" t="s">
        <v>35</v>
      </c>
      <c r="B24" s="8" t="s">
        <v>36</v>
      </c>
      <c r="C24" s="8"/>
      <c r="D24" s="8"/>
      <c r="E24" s="8"/>
      <c r="F24" s="10">
        <v>37.8</v>
      </c>
      <c r="G24" s="9">
        <v>1.0</v>
      </c>
      <c r="H24" s="10">
        <f>SUM(F24*G24)</f>
        <v>37.8</v>
      </c>
    </row>
    <row r="25" spans="1:8">
      <c r="A25" s="8" t="s">
        <v>37</v>
      </c>
      <c r="B25" s="8" t="s">
        <v>38</v>
      </c>
      <c r="C25" s="8"/>
      <c r="D25" s="8"/>
      <c r="E25" s="8"/>
      <c r="F25" s="10">
        <v>36.9</v>
      </c>
      <c r="G25" s="9">
        <v>1.0</v>
      </c>
      <c r="H25" s="10">
        <f>SUM(F25*G25)</f>
        <v>36.9</v>
      </c>
    </row>
    <row r="26" spans="1:8">
      <c r="A26" s="8" t="s">
        <v>39</v>
      </c>
      <c r="B26" s="8" t="s">
        <v>40</v>
      </c>
      <c r="C26" s="8"/>
      <c r="D26" s="8"/>
      <c r="E26" s="8"/>
      <c r="F26" s="10">
        <v>24.3</v>
      </c>
      <c r="G26" s="9">
        <v>1.0</v>
      </c>
      <c r="H26" s="10">
        <f>SUM(F26*G26)</f>
        <v>24.3</v>
      </c>
    </row>
    <row r="27" spans="1:8">
      <c r="A27" s="8" t="s">
        <v>41</v>
      </c>
      <c r="B27" s="8" t="s">
        <v>42</v>
      </c>
      <c r="C27" s="8"/>
      <c r="D27" s="8"/>
      <c r="E27" s="8"/>
      <c r="F27" s="10">
        <v>24.3</v>
      </c>
      <c r="G27" s="9">
        <v>1.0</v>
      </c>
      <c r="H27" s="10">
        <f>SUM(F27*G27)</f>
        <v>24.3</v>
      </c>
    </row>
    <row r="28" spans="1:8">
      <c r="A28" s="8" t="s">
        <v>43</v>
      </c>
      <c r="B28" s="8" t="s">
        <v>44</v>
      </c>
      <c r="C28" s="8"/>
      <c r="D28" s="8"/>
      <c r="E28" s="8"/>
      <c r="F28" s="10">
        <v>24.3</v>
      </c>
      <c r="G28" s="9">
        <v>1.0</v>
      </c>
      <c r="H28" s="10">
        <f>SUM(F28*G28)</f>
        <v>24.3</v>
      </c>
    </row>
    <row r="29" spans="1:8">
      <c r="A29" s="8" t="s">
        <v>45</v>
      </c>
      <c r="B29" s="8" t="s">
        <v>46</v>
      </c>
      <c r="C29" s="8"/>
      <c r="D29" s="8"/>
      <c r="E29" s="8"/>
      <c r="F29" s="10">
        <v>24.3</v>
      </c>
      <c r="G29" s="9">
        <v>1.0</v>
      </c>
      <c r="H29" s="10">
        <f>SUM(F29*G29)</f>
        <v>24.3</v>
      </c>
    </row>
    <row r="30" spans="1:8">
      <c r="A30" s="8" t="s">
        <v>47</v>
      </c>
      <c r="B30" s="8" t="s">
        <v>48</v>
      </c>
      <c r="C30" s="8"/>
      <c r="D30" s="8"/>
      <c r="E30" s="8"/>
      <c r="F30" s="10">
        <v>24.3</v>
      </c>
      <c r="G30" s="9">
        <v>1.0</v>
      </c>
      <c r="H30" s="10">
        <f>SUM(F30*G30)</f>
        <v>24.3</v>
      </c>
    </row>
    <row r="31" spans="1:8">
      <c r="A31" s="8" t="s">
        <v>49</v>
      </c>
      <c r="B31" s="8" t="s">
        <v>50</v>
      </c>
      <c r="C31" s="8"/>
      <c r="D31" s="8"/>
      <c r="E31" s="8"/>
      <c r="F31" s="10">
        <v>35.1</v>
      </c>
      <c r="G31" s="9">
        <v>1.0</v>
      </c>
      <c r="H31" s="10">
        <f>SUM(F31*G31)</f>
        <v>35.1</v>
      </c>
    </row>
    <row r="32" spans="1:8">
      <c r="A32" s="8" t="s">
        <v>51</v>
      </c>
      <c r="B32" s="8" t="s">
        <v>52</v>
      </c>
      <c r="C32" s="8"/>
      <c r="D32" s="8"/>
      <c r="E32" s="8"/>
      <c r="F32" s="10">
        <v>35.1</v>
      </c>
      <c r="G32" s="9">
        <v>1.0</v>
      </c>
      <c r="H32" s="10">
        <f>SUM(F32*G32)</f>
        <v>35.1</v>
      </c>
    </row>
    <row r="33" spans="1:8">
      <c r="A33" s="8" t="s">
        <v>53</v>
      </c>
      <c r="B33" s="8" t="s">
        <v>54</v>
      </c>
      <c r="C33" s="8"/>
      <c r="D33" s="8"/>
      <c r="E33" s="8"/>
      <c r="F33" s="10">
        <v>32.4</v>
      </c>
      <c r="G33" s="9">
        <v>1.0</v>
      </c>
      <c r="H33" s="10">
        <f>SUM(F33*G33)</f>
        <v>32.4</v>
      </c>
    </row>
    <row r="34" spans="1:8">
      <c r="A34" s="8" t="s">
        <v>55</v>
      </c>
      <c r="B34" s="8" t="s">
        <v>56</v>
      </c>
      <c r="C34" s="8"/>
      <c r="D34" s="8"/>
      <c r="E34" s="8"/>
      <c r="F34" s="10">
        <v>61.2</v>
      </c>
      <c r="G34" s="9">
        <v>1.0</v>
      </c>
      <c r="H34" s="10">
        <f>SUM(F34*G34)</f>
        <v>61.2</v>
      </c>
    </row>
    <row r="35" spans="1:8">
      <c r="A35" s="8" t="s">
        <v>57</v>
      </c>
      <c r="B35" s="8" t="s">
        <v>58</v>
      </c>
      <c r="C35" s="8"/>
      <c r="D35" s="8"/>
      <c r="E35" s="8"/>
      <c r="F35" s="10">
        <v>28.8</v>
      </c>
      <c r="G35" s="9">
        <v>1.0</v>
      </c>
      <c r="H35" s="10">
        <f>SUM(F35*G35)</f>
        <v>28.8</v>
      </c>
    </row>
    <row r="36" spans="1:8">
      <c r="A36" s="8" t="s">
        <v>59</v>
      </c>
      <c r="B36" s="8" t="s">
        <v>60</v>
      </c>
      <c r="C36" s="8"/>
      <c r="D36" s="8"/>
      <c r="E36" s="8"/>
      <c r="F36" s="10">
        <v>25.2</v>
      </c>
      <c r="G36" s="9">
        <v>1.0</v>
      </c>
      <c r="H36" s="10">
        <f>SUM(F36*G36)</f>
        <v>25.2</v>
      </c>
    </row>
    <row r="37" spans="1:8">
      <c r="A37" s="8" t="s">
        <v>61</v>
      </c>
      <c r="B37" s="8" t="s">
        <v>62</v>
      </c>
      <c r="C37" s="8"/>
      <c r="D37" s="8"/>
      <c r="E37" s="8"/>
      <c r="F37" s="10">
        <v>25.2</v>
      </c>
      <c r="G37" s="9">
        <v>1.0</v>
      </c>
      <c r="H37" s="10">
        <f>SUM(F37*G37)</f>
        <v>25.2</v>
      </c>
    </row>
    <row r="38" spans="1:8">
      <c r="A38" s="8" t="s">
        <v>63</v>
      </c>
      <c r="B38" s="8" t="s">
        <v>64</v>
      </c>
      <c r="C38" s="8"/>
      <c r="D38" s="8"/>
      <c r="E38" s="8"/>
      <c r="F38" s="10">
        <v>23.4</v>
      </c>
      <c r="G38" s="9">
        <v>1.0</v>
      </c>
      <c r="H38" s="10">
        <f>SUM(F38*G38)</f>
        <v>23.4</v>
      </c>
    </row>
    <row r="39" spans="1:8">
      <c r="A39" s="8" t="s">
        <v>65</v>
      </c>
      <c r="B39" s="8" t="s">
        <v>66</v>
      </c>
      <c r="C39" s="8"/>
      <c r="D39" s="8"/>
      <c r="E39" s="8"/>
      <c r="F39" s="10">
        <v>9</v>
      </c>
      <c r="G39" s="9">
        <v>1.0</v>
      </c>
      <c r="H39" s="10">
        <f>SUM(F39*G39)</f>
        <v>9</v>
      </c>
    </row>
    <row r="40" spans="1:8">
      <c r="A40" s="8" t="s">
        <v>67</v>
      </c>
      <c r="B40" s="8" t="s">
        <v>68</v>
      </c>
      <c r="C40" s="8"/>
      <c r="D40" s="8"/>
      <c r="E40" s="8"/>
      <c r="F40" s="10">
        <v>24.3</v>
      </c>
      <c r="G40" s="9">
        <v>1.0</v>
      </c>
      <c r="H40" s="10">
        <f>SUM(F40*G40)</f>
        <v>24.3</v>
      </c>
    </row>
    <row r="41" spans="1:8">
      <c r="A41" s="8" t="s">
        <v>69</v>
      </c>
      <c r="B41" s="8" t="s">
        <v>70</v>
      </c>
      <c r="C41" s="8"/>
      <c r="D41" s="8"/>
      <c r="E41" s="8"/>
      <c r="F41" s="10">
        <v>13.5</v>
      </c>
      <c r="G41" s="9">
        <v>1.0</v>
      </c>
      <c r="H41" s="10">
        <f>SUM(F41*G41)</f>
        <v>13.5</v>
      </c>
    </row>
    <row r="42" spans="1:8">
      <c r="A42" s="8" t="s">
        <v>71</v>
      </c>
      <c r="B42" s="8" t="s">
        <v>72</v>
      </c>
      <c r="C42" s="8"/>
      <c r="D42" s="8"/>
      <c r="E42" s="8"/>
      <c r="F42" s="10">
        <v>15.3</v>
      </c>
      <c r="G42" s="9">
        <v>1.0</v>
      </c>
      <c r="H42" s="10">
        <f>SUM(F42*G42)</f>
        <v>15.3</v>
      </c>
    </row>
    <row r="43" spans="1:8">
      <c r="A43" s="8" t="s">
        <v>73</v>
      </c>
      <c r="B43" s="8" t="s">
        <v>74</v>
      </c>
      <c r="C43" s="8"/>
      <c r="D43" s="8"/>
      <c r="E43" s="8"/>
      <c r="F43" s="10">
        <v>15.3</v>
      </c>
      <c r="G43" s="9">
        <v>1.0</v>
      </c>
      <c r="H43" s="10">
        <f>SUM(F43*G43)</f>
        <v>15.3</v>
      </c>
    </row>
    <row r="44" spans="1:8">
      <c r="A44" s="8" t="s">
        <v>75</v>
      </c>
      <c r="B44" s="8" t="s">
        <v>76</v>
      </c>
      <c r="C44" s="8"/>
      <c r="D44" s="8"/>
      <c r="E44" s="8"/>
      <c r="F44" s="10">
        <v>35.1</v>
      </c>
      <c r="G44" s="9">
        <v>1.0</v>
      </c>
      <c r="H44" s="10">
        <f>SUM(F44*G44)</f>
        <v>35.1</v>
      </c>
    </row>
    <row r="45" spans="1:8">
      <c r="A45" s="8" t="s">
        <v>77</v>
      </c>
      <c r="B45" s="8" t="s">
        <v>78</v>
      </c>
      <c r="C45" s="8"/>
      <c r="D45" s="8"/>
      <c r="E45" s="8"/>
      <c r="F45" s="10">
        <v>15.3</v>
      </c>
      <c r="G45" s="9">
        <v>1.0</v>
      </c>
      <c r="H45" s="10">
        <f>SUM(F45*G45)</f>
        <v>15.3</v>
      </c>
    </row>
    <row r="46" spans="1:8">
      <c r="A46" s="8" t="s">
        <v>79</v>
      </c>
      <c r="B46" s="8" t="s">
        <v>80</v>
      </c>
      <c r="C46" s="8"/>
      <c r="D46" s="8"/>
      <c r="E46" s="8"/>
      <c r="F46" s="10">
        <v>18</v>
      </c>
      <c r="G46" s="9">
        <v>1.0</v>
      </c>
      <c r="H46" s="10">
        <f>SUM(F46*G46)</f>
        <v>18</v>
      </c>
    </row>
    <row r="47" spans="1:8">
      <c r="A47" s="8" t="s">
        <v>81</v>
      </c>
      <c r="B47" s="8" t="s">
        <v>82</v>
      </c>
      <c r="C47" s="8"/>
      <c r="D47" s="8"/>
      <c r="E47" s="8"/>
      <c r="F47" s="10">
        <v>23.4</v>
      </c>
      <c r="G47" s="9">
        <v>1.0</v>
      </c>
      <c r="H47" s="10">
        <f>SUM(F47*G47)</f>
        <v>23.4</v>
      </c>
    </row>
    <row r="48" spans="1:8">
      <c r="A48" s="8" t="s">
        <v>83</v>
      </c>
      <c r="B48" s="8" t="s">
        <v>84</v>
      </c>
      <c r="C48" s="8"/>
      <c r="D48" s="8"/>
      <c r="E48" s="8"/>
      <c r="F48" s="10">
        <v>17.1</v>
      </c>
      <c r="G48" s="9">
        <v>1.0</v>
      </c>
      <c r="H48" s="10">
        <f>SUM(F48*G48)</f>
        <v>17.1</v>
      </c>
    </row>
    <row r="49" spans="1:8">
      <c r="A49" s="8" t="s">
        <v>85</v>
      </c>
      <c r="B49" s="8" t="s">
        <v>86</v>
      </c>
      <c r="C49" s="8"/>
      <c r="D49" s="8"/>
      <c r="E49" s="8"/>
      <c r="F49" s="10">
        <v>44.1</v>
      </c>
      <c r="G49" s="9">
        <v>1.0</v>
      </c>
      <c r="H49" s="10">
        <f>SUM(F49*G49)</f>
        <v>44.1</v>
      </c>
    </row>
    <row r="50" spans="1:8">
      <c r="A50" s="8" t="s">
        <v>87</v>
      </c>
      <c r="B50" s="8" t="s">
        <v>88</v>
      </c>
      <c r="C50" s="8"/>
      <c r="D50" s="8"/>
      <c r="E50" s="8"/>
      <c r="F50" s="10">
        <v>55.8</v>
      </c>
      <c r="G50" s="9">
        <v>1.0</v>
      </c>
      <c r="H50" s="10">
        <f>SUM(F50*G50)</f>
        <v>55.8</v>
      </c>
    </row>
    <row r="51" spans="1:8">
      <c r="A51" s="8" t="s">
        <v>89</v>
      </c>
      <c r="B51" s="8" t="s">
        <v>90</v>
      </c>
      <c r="C51" s="8"/>
      <c r="D51" s="8"/>
      <c r="E51" s="8"/>
      <c r="F51" s="10">
        <v>50.4</v>
      </c>
      <c r="G51" s="9">
        <v>1.0</v>
      </c>
      <c r="H51" s="10">
        <f>SUM(F51*G51)</f>
        <v>50.4</v>
      </c>
    </row>
    <row r="52" spans="1:8">
      <c r="A52" s="8" t="s">
        <v>91</v>
      </c>
      <c r="B52" s="8" t="s">
        <v>92</v>
      </c>
      <c r="C52" s="8"/>
      <c r="D52" s="8"/>
      <c r="E52" s="8"/>
      <c r="F52" s="10">
        <v>48.6</v>
      </c>
      <c r="G52" s="9">
        <v>1.0</v>
      </c>
      <c r="H52" s="10">
        <f>SUM(F52*G52)</f>
        <v>48.6</v>
      </c>
    </row>
    <row r="53" spans="1:8">
      <c r="A53" s="8" t="s">
        <v>93</v>
      </c>
      <c r="B53" s="8" t="s">
        <v>94</v>
      </c>
      <c r="C53" s="8"/>
      <c r="D53" s="8"/>
      <c r="E53" s="8"/>
      <c r="F53" s="10">
        <v>48.6</v>
      </c>
      <c r="G53" s="9">
        <v>1.0</v>
      </c>
      <c r="H53" s="10">
        <f>SUM(F53*G53)</f>
        <v>48.6</v>
      </c>
    </row>
    <row r="54" spans="1:8">
      <c r="A54" s="8" t="s">
        <v>95</v>
      </c>
      <c r="B54" s="8" t="s">
        <v>96</v>
      </c>
      <c r="C54" s="8"/>
      <c r="D54" s="8"/>
      <c r="E54" s="8"/>
      <c r="F54" s="10">
        <v>15.3</v>
      </c>
      <c r="G54" s="9">
        <v>1.0</v>
      </c>
      <c r="H54" s="10">
        <f>SUM(F54*G54)</f>
        <v>15.3</v>
      </c>
    </row>
    <row r="55" spans="1:8">
      <c r="A55" s="8" t="s">
        <v>97</v>
      </c>
      <c r="B55" s="8" t="s">
        <v>98</v>
      </c>
      <c r="C55" s="8"/>
      <c r="D55" s="8"/>
      <c r="E55" s="8"/>
      <c r="F55" s="10">
        <v>30.6</v>
      </c>
      <c r="G55" s="9">
        <v>1.0</v>
      </c>
      <c r="H55" s="10">
        <f>SUM(F55*G55)</f>
        <v>30.6</v>
      </c>
    </row>
    <row r="56" spans="1:8">
      <c r="A56" s="8" t="s">
        <v>99</v>
      </c>
      <c r="B56" s="8" t="s">
        <v>100</v>
      </c>
      <c r="C56" s="8"/>
      <c r="D56" s="8"/>
      <c r="E56" s="8"/>
      <c r="F56" s="10">
        <v>85.5</v>
      </c>
      <c r="G56" s="9">
        <v>1.0</v>
      </c>
      <c r="H56" s="10">
        <f>SUM(F56*G56)</f>
        <v>85.5</v>
      </c>
    </row>
    <row r="57" spans="1:8">
      <c r="A57" s="8" t="s">
        <v>101</v>
      </c>
      <c r="B57" s="8" t="s">
        <v>102</v>
      </c>
      <c r="C57" s="8"/>
      <c r="D57" s="8"/>
      <c r="E57" s="8"/>
      <c r="F57" s="10">
        <v>80.1</v>
      </c>
      <c r="G57" s="9">
        <v>1.0</v>
      </c>
      <c r="H57" s="10">
        <f>SUM(F57*G57)</f>
        <v>80.1</v>
      </c>
    </row>
    <row r="58" spans="1:8">
      <c r="A58" s="8" t="s">
        <v>103</v>
      </c>
      <c r="B58" s="8" t="s">
        <v>104</v>
      </c>
      <c r="C58" s="8"/>
      <c r="D58" s="8"/>
      <c r="E58" s="8"/>
      <c r="F58" s="10">
        <v>53.1</v>
      </c>
      <c r="G58" s="9">
        <v>1.0</v>
      </c>
      <c r="H58" s="10">
        <f>SUM(F58*G58)</f>
        <v>53.1</v>
      </c>
    </row>
    <row r="59" spans="1:8">
      <c r="A59" s="8" t="s">
        <v>105</v>
      </c>
      <c r="B59" s="8" t="s">
        <v>106</v>
      </c>
      <c r="C59" s="8"/>
      <c r="D59" s="8"/>
      <c r="E59" s="8"/>
      <c r="F59" s="10">
        <v>88.2</v>
      </c>
      <c r="G59" s="9">
        <v>1.0</v>
      </c>
      <c r="H59" s="10">
        <f>SUM(F59*G59)</f>
        <v>88.2</v>
      </c>
    </row>
    <row r="60" spans="1:8">
      <c r="A60" s="8" t="s">
        <v>107</v>
      </c>
      <c r="B60" s="8" t="s">
        <v>108</v>
      </c>
      <c r="C60" s="8"/>
      <c r="D60" s="8"/>
      <c r="E60" s="8"/>
      <c r="F60" s="10">
        <v>34.2</v>
      </c>
      <c r="G60" s="9">
        <v>1.0</v>
      </c>
      <c r="H60" s="10">
        <f>SUM(F60*G60)</f>
        <v>34.2</v>
      </c>
    </row>
    <row r="61" spans="1:8">
      <c r="A61" s="8" t="s">
        <v>109</v>
      </c>
      <c r="B61" s="8" t="s">
        <v>110</v>
      </c>
      <c r="C61" s="8"/>
      <c r="D61" s="8"/>
      <c r="E61" s="8"/>
      <c r="F61" s="10">
        <v>34.2</v>
      </c>
      <c r="G61" s="9">
        <v>1.0</v>
      </c>
      <c r="H61" s="10">
        <f>SUM(F61*G61)</f>
        <v>34.2</v>
      </c>
    </row>
    <row r="62" spans="1:8">
      <c r="A62" s="8" t="s">
        <v>111</v>
      </c>
      <c r="B62" s="8" t="s">
        <v>112</v>
      </c>
      <c r="C62" s="8"/>
      <c r="D62" s="8"/>
      <c r="E62" s="8"/>
      <c r="F62" s="10">
        <v>34.2</v>
      </c>
      <c r="G62" s="9">
        <v>1.0</v>
      </c>
      <c r="H62" s="10">
        <f>SUM(F62*G62)</f>
        <v>34.2</v>
      </c>
    </row>
    <row r="63" spans="1:8">
      <c r="A63" s="8" t="s">
        <v>113</v>
      </c>
      <c r="B63" s="8" t="s">
        <v>114</v>
      </c>
      <c r="C63" s="8"/>
      <c r="D63" s="8"/>
      <c r="E63" s="8"/>
      <c r="F63" s="10">
        <v>34.2</v>
      </c>
      <c r="G63" s="9">
        <v>1.0</v>
      </c>
      <c r="H63" s="10">
        <f>SUM(F63*G63)</f>
        <v>34.2</v>
      </c>
    </row>
    <row r="64" spans="1:8">
      <c r="A64" s="8" t="s">
        <v>115</v>
      </c>
      <c r="B64" s="8" t="s">
        <v>116</v>
      </c>
      <c r="C64" s="8"/>
      <c r="D64" s="8"/>
      <c r="E64" s="8"/>
      <c r="F64" s="10">
        <v>34.2</v>
      </c>
      <c r="G64" s="9">
        <v>1.0</v>
      </c>
      <c r="H64" s="10">
        <f>SUM(F64*G64)</f>
        <v>34.2</v>
      </c>
    </row>
    <row r="65" spans="1:8">
      <c r="A65" s="8" t="s">
        <v>117</v>
      </c>
      <c r="B65" s="8" t="s">
        <v>118</v>
      </c>
      <c r="C65" s="8"/>
      <c r="D65" s="8"/>
      <c r="E65" s="8"/>
      <c r="F65" s="10">
        <v>17.55</v>
      </c>
      <c r="G65" s="9">
        <v>1.0</v>
      </c>
      <c r="H65" s="10">
        <f>SUM(F65*G65)</f>
        <v>17.55</v>
      </c>
    </row>
    <row r="66" spans="1:8">
      <c r="A66" s="8" t="s">
        <v>119</v>
      </c>
      <c r="B66" s="8" t="s">
        <v>120</v>
      </c>
      <c r="C66" s="8"/>
      <c r="D66" s="8"/>
      <c r="E66" s="8"/>
      <c r="F66" s="10">
        <v>30.6</v>
      </c>
      <c r="G66" s="9">
        <v>1.0</v>
      </c>
      <c r="H66" s="10">
        <f>SUM(F66*G66)</f>
        <v>30.6</v>
      </c>
    </row>
    <row r="67" spans="1:8">
      <c r="A67" s="8" t="s">
        <v>121</v>
      </c>
      <c r="B67" s="8" t="s">
        <v>122</v>
      </c>
      <c r="C67" s="8"/>
      <c r="D67" s="8"/>
      <c r="E67" s="8"/>
      <c r="F67" s="10">
        <v>37.8</v>
      </c>
      <c r="G67" s="9">
        <v>1.0</v>
      </c>
      <c r="H67" s="10">
        <f>SUM(F67*G67)</f>
        <v>37.8</v>
      </c>
    </row>
    <row r="68" spans="1:8">
      <c r="A68" s="8" t="s">
        <v>123</v>
      </c>
      <c r="B68" s="8" t="s">
        <v>124</v>
      </c>
      <c r="C68" s="8"/>
      <c r="D68" s="8"/>
      <c r="E68" s="8"/>
      <c r="F68" s="10">
        <v>44.1</v>
      </c>
      <c r="G68" s="9">
        <v>1.0</v>
      </c>
      <c r="H68" s="10">
        <f>SUM(F68*G68)</f>
        <v>44.1</v>
      </c>
    </row>
    <row r="69" spans="1:8">
      <c r="A69" s="8" t="s">
        <v>125</v>
      </c>
      <c r="B69" s="8" t="s">
        <v>126</v>
      </c>
      <c r="C69" s="8"/>
      <c r="D69" s="8"/>
      <c r="E69" s="8"/>
      <c r="F69" s="10">
        <v>22.5</v>
      </c>
      <c r="G69" s="9">
        <v>1.0</v>
      </c>
      <c r="H69" s="10">
        <f>SUM(F69*G69)</f>
        <v>22.5</v>
      </c>
    </row>
    <row r="70" spans="1:8">
      <c r="A70" s="8" t="s">
        <v>127</v>
      </c>
      <c r="B70" s="8" t="s">
        <v>128</v>
      </c>
      <c r="C70" s="8"/>
      <c r="D70" s="8"/>
      <c r="E70" s="8"/>
      <c r="F70" s="10">
        <v>34.2</v>
      </c>
      <c r="G70" s="9">
        <v>1.0</v>
      </c>
      <c r="H70" s="10">
        <f>SUM(F70*G70)</f>
        <v>34.2</v>
      </c>
    </row>
    <row r="71" spans="1:8">
      <c r="A71" s="8" t="s">
        <v>129</v>
      </c>
      <c r="B71" s="8" t="s">
        <v>130</v>
      </c>
      <c r="C71" s="8"/>
      <c r="D71" s="8"/>
      <c r="E71" s="8"/>
      <c r="F71" s="10">
        <v>22.5</v>
      </c>
      <c r="G71" s="9">
        <v>1.0</v>
      </c>
      <c r="H71" s="10">
        <f>SUM(F71*G71)</f>
        <v>22.5</v>
      </c>
    </row>
    <row r="72" spans="1:8">
      <c r="A72" s="8" t="s">
        <v>131</v>
      </c>
      <c r="B72" s="8" t="s">
        <v>132</v>
      </c>
      <c r="C72" s="8"/>
      <c r="D72" s="8"/>
      <c r="E72" s="8"/>
      <c r="F72" s="10">
        <v>48.6</v>
      </c>
      <c r="G72" s="9">
        <v>1.0</v>
      </c>
      <c r="H72" s="10">
        <f>SUM(F72*G72)</f>
        <v>48.6</v>
      </c>
    </row>
    <row r="73" spans="1:8">
      <c r="A73" s="8" t="s">
        <v>133</v>
      </c>
      <c r="B73" s="8" t="s">
        <v>134</v>
      </c>
      <c r="C73" s="8"/>
      <c r="D73" s="8"/>
      <c r="E73" s="8"/>
      <c r="F73" s="10">
        <v>42.3</v>
      </c>
      <c r="G73" s="9">
        <v>1.0</v>
      </c>
      <c r="H73" s="10">
        <f>SUM(F73*G73)</f>
        <v>42.3</v>
      </c>
    </row>
    <row r="74" spans="1:8">
      <c r="A74" s="8" t="s">
        <v>135</v>
      </c>
      <c r="B74" s="8" t="s">
        <v>136</v>
      </c>
      <c r="C74" s="8"/>
      <c r="D74" s="8"/>
      <c r="E74" s="8"/>
      <c r="F74" s="10">
        <v>32.4</v>
      </c>
      <c r="G74" s="9">
        <v>1.0</v>
      </c>
      <c r="H74" s="10">
        <f>SUM(F74*G74)</f>
        <v>32.4</v>
      </c>
    </row>
    <row r="75" spans="1:8">
      <c r="A75" s="8" t="s">
        <v>137</v>
      </c>
      <c r="B75" s="8" t="s">
        <v>138</v>
      </c>
      <c r="C75" s="8"/>
      <c r="D75" s="8"/>
      <c r="E75" s="8"/>
      <c r="F75" s="10">
        <v>14.4</v>
      </c>
      <c r="G75" s="9">
        <v>1.0</v>
      </c>
      <c r="H75" s="10">
        <f>SUM(F75*G75)</f>
        <v>14.4</v>
      </c>
    </row>
    <row r="76" spans="1:8">
      <c r="A76" s="8" t="s">
        <v>139</v>
      </c>
      <c r="B76" s="8" t="s">
        <v>140</v>
      </c>
      <c r="C76" s="8"/>
      <c r="D76" s="8"/>
      <c r="E76" s="8"/>
      <c r="F76" s="10">
        <v>15.3</v>
      </c>
      <c r="G76" s="9">
        <v>1.0</v>
      </c>
      <c r="H76" s="10">
        <f>SUM(F76*G76)</f>
        <v>15.3</v>
      </c>
    </row>
    <row r="77" spans="1:8">
      <c r="A77" s="8" t="s">
        <v>141</v>
      </c>
      <c r="B77" s="8" t="s">
        <v>142</v>
      </c>
      <c r="C77" s="8"/>
      <c r="D77" s="8"/>
      <c r="E77" s="8"/>
      <c r="F77" s="10">
        <v>48.6</v>
      </c>
      <c r="G77" s="9">
        <v>1.0</v>
      </c>
      <c r="H77" s="10">
        <f>SUM(F77*G77)</f>
        <v>48.6</v>
      </c>
    </row>
    <row r="78" spans="1:8">
      <c r="A78" s="8" t="s">
        <v>143</v>
      </c>
      <c r="B78" s="8" t="s">
        <v>144</v>
      </c>
      <c r="C78" s="8"/>
      <c r="D78" s="8"/>
      <c r="E78" s="8"/>
      <c r="F78" s="10">
        <v>15.3</v>
      </c>
      <c r="G78" s="9">
        <v>1.0</v>
      </c>
      <c r="H78" s="10">
        <f>SUM(F78*G78)</f>
        <v>15.3</v>
      </c>
    </row>
    <row r="79" spans="1:8">
      <c r="A79" s="8" t="s">
        <v>145</v>
      </c>
      <c r="B79" s="8" t="s">
        <v>146</v>
      </c>
      <c r="C79" s="8"/>
      <c r="D79" s="8"/>
      <c r="E79" s="8"/>
      <c r="F79" s="10">
        <v>15.3</v>
      </c>
      <c r="G79" s="9">
        <v>1.0</v>
      </c>
      <c r="H79" s="10">
        <f>SUM(F79*G79)</f>
        <v>15.3</v>
      </c>
    </row>
    <row r="80" spans="1:8">
      <c r="A80" s="8" t="s">
        <v>147</v>
      </c>
      <c r="B80" s="8" t="s">
        <v>148</v>
      </c>
      <c r="C80" s="8"/>
      <c r="D80" s="8"/>
      <c r="E80" s="8"/>
      <c r="F80" s="10">
        <v>15.3</v>
      </c>
      <c r="G80" s="9">
        <v>1.0</v>
      </c>
      <c r="H80" s="10">
        <f>SUM(F80*G80)</f>
        <v>15.3</v>
      </c>
    </row>
    <row r="81" spans="1:8">
      <c r="A81" s="8" t="s">
        <v>149</v>
      </c>
      <c r="B81" s="8" t="s">
        <v>150</v>
      </c>
      <c r="C81" s="8"/>
      <c r="D81" s="8"/>
      <c r="E81" s="8"/>
      <c r="F81" s="10">
        <v>17.1</v>
      </c>
      <c r="G81" s="9">
        <v>1.0</v>
      </c>
      <c r="H81" s="10">
        <f>SUM(F81*G81)</f>
        <v>17.1</v>
      </c>
    </row>
    <row r="82" spans="1:8">
      <c r="A82" s="8" t="s">
        <v>151</v>
      </c>
      <c r="B82" s="8" t="s">
        <v>152</v>
      </c>
      <c r="C82" s="8"/>
      <c r="D82" s="8"/>
      <c r="E82" s="8"/>
      <c r="F82" s="10">
        <v>16.2</v>
      </c>
      <c r="G82" s="9">
        <v>1.0</v>
      </c>
      <c r="H82" s="10">
        <f>SUM(F82*G82)</f>
        <v>16.2</v>
      </c>
    </row>
    <row r="83" spans="1:8">
      <c r="A83" s="8" t="s">
        <v>153</v>
      </c>
      <c r="B83" s="8" t="s">
        <v>154</v>
      </c>
      <c r="C83" s="8"/>
      <c r="D83" s="8"/>
      <c r="E83" s="8"/>
      <c r="F83" s="10">
        <v>18.9</v>
      </c>
      <c r="G83" s="9">
        <v>1.0</v>
      </c>
      <c r="H83" s="10">
        <f>SUM(F83*G83)</f>
        <v>18.9</v>
      </c>
    </row>
    <row r="84" spans="1:8">
      <c r="A84" s="8" t="s">
        <v>155</v>
      </c>
      <c r="B84" s="8" t="s">
        <v>156</v>
      </c>
      <c r="C84" s="8"/>
      <c r="D84" s="8"/>
      <c r="E84" s="8"/>
      <c r="F84" s="10">
        <v>16.2</v>
      </c>
      <c r="G84" s="9">
        <v>1.0</v>
      </c>
      <c r="H84" s="10">
        <f>SUM(F84*G84)</f>
        <v>16.2</v>
      </c>
    </row>
    <row r="85" spans="1:8">
      <c r="A85" s="8" t="s">
        <v>157</v>
      </c>
      <c r="B85" s="8" t="s">
        <v>158</v>
      </c>
      <c r="C85" s="8"/>
      <c r="D85" s="8"/>
      <c r="E85" s="8"/>
      <c r="F85" s="10">
        <v>22.5</v>
      </c>
      <c r="G85" s="9">
        <v>1.0</v>
      </c>
      <c r="H85" s="10">
        <f>SUM(F85*G85)</f>
        <v>22.5</v>
      </c>
    </row>
    <row r="86" spans="1:8">
      <c r="A86" s="8" t="s">
        <v>159</v>
      </c>
      <c r="B86" s="8" t="s">
        <v>160</v>
      </c>
      <c r="C86" s="8"/>
      <c r="D86" s="8"/>
      <c r="E86" s="8"/>
      <c r="F86" s="10">
        <v>62.1</v>
      </c>
      <c r="G86" s="9">
        <v>1.0</v>
      </c>
      <c r="H86" s="10">
        <f>SUM(F86*G86)</f>
        <v>62.1</v>
      </c>
    </row>
    <row r="87" spans="1:8">
      <c r="A87" s="8" t="s">
        <v>161</v>
      </c>
      <c r="B87" s="8" t="s">
        <v>162</v>
      </c>
      <c r="C87" s="8"/>
      <c r="D87" s="8"/>
      <c r="E87" s="8"/>
      <c r="F87" s="10">
        <v>26.1</v>
      </c>
      <c r="G87" s="9">
        <v>1.0</v>
      </c>
      <c r="H87" s="10">
        <f>SUM(F87*G87)</f>
        <v>26.1</v>
      </c>
    </row>
    <row r="88" spans="1:8">
      <c r="A88" s="8" t="s">
        <v>163</v>
      </c>
      <c r="B88" s="8" t="s">
        <v>164</v>
      </c>
      <c r="C88" s="8"/>
      <c r="D88" s="8"/>
      <c r="E88" s="8"/>
      <c r="F88" s="10">
        <v>46.8</v>
      </c>
      <c r="G88" s="9">
        <v>1.0</v>
      </c>
      <c r="H88" s="10">
        <f>SUM(F88*G88)</f>
        <v>46.8</v>
      </c>
    </row>
    <row r="89" spans="1:8">
      <c r="A89" s="8" t="s">
        <v>165</v>
      </c>
      <c r="B89" s="8" t="s">
        <v>166</v>
      </c>
      <c r="C89" s="8"/>
      <c r="D89" s="8"/>
      <c r="E89" s="8"/>
      <c r="F89" s="10">
        <v>148.5</v>
      </c>
      <c r="G89" s="9">
        <v>1.0</v>
      </c>
      <c r="H89" s="10">
        <f>SUM(F89*G89)</f>
        <v>148.5</v>
      </c>
    </row>
    <row r="90" spans="1:8">
      <c r="A90" s="8" t="s">
        <v>167</v>
      </c>
      <c r="B90" s="8" t="s">
        <v>168</v>
      </c>
      <c r="C90" s="8"/>
      <c r="D90" s="8"/>
      <c r="E90" s="8"/>
      <c r="F90" s="10">
        <v>55.8</v>
      </c>
      <c r="G90" s="9">
        <v>1.0</v>
      </c>
      <c r="H90" s="10">
        <f>SUM(F90*G90)</f>
        <v>55.8</v>
      </c>
    </row>
    <row r="91" spans="1:8">
      <c r="A91" s="8" t="s">
        <v>169</v>
      </c>
      <c r="B91" s="8" t="s">
        <v>170</v>
      </c>
      <c r="C91" s="8"/>
      <c r="D91" s="8"/>
      <c r="E91" s="8"/>
      <c r="F91" s="10">
        <v>48.6</v>
      </c>
      <c r="G91" s="9">
        <v>1.0</v>
      </c>
      <c r="H91" s="10">
        <f>SUM(F91*G91)</f>
        <v>48.6</v>
      </c>
    </row>
    <row r="92" spans="1:8">
      <c r="A92" s="8" t="s">
        <v>171</v>
      </c>
      <c r="B92" s="8" t="s">
        <v>172</v>
      </c>
      <c r="C92" s="8"/>
      <c r="D92" s="8"/>
      <c r="E92" s="8"/>
      <c r="F92" s="10">
        <v>46.8</v>
      </c>
      <c r="G92" s="9">
        <v>1.0</v>
      </c>
      <c r="H92" s="10">
        <f>SUM(F92*G92)</f>
        <v>46.8</v>
      </c>
    </row>
    <row r="93" spans="1:8">
      <c r="A93" s="8" t="s">
        <v>173</v>
      </c>
      <c r="B93" s="8" t="s">
        <v>174</v>
      </c>
      <c r="C93" s="8"/>
      <c r="D93" s="8"/>
      <c r="E93" s="8"/>
      <c r="F93" s="10">
        <v>46.8</v>
      </c>
      <c r="G93" s="9">
        <v>1.0</v>
      </c>
      <c r="H93" s="10">
        <f>SUM(F93*G93)</f>
        <v>46.8</v>
      </c>
    </row>
    <row r="94" spans="1:8">
      <c r="A94" s="8" t="s">
        <v>175</v>
      </c>
      <c r="B94" s="8" t="s">
        <v>176</v>
      </c>
      <c r="C94" s="8"/>
      <c r="D94" s="8"/>
      <c r="E94" s="8"/>
      <c r="F94" s="10">
        <v>32.4</v>
      </c>
      <c r="G94" s="9">
        <v>1.0</v>
      </c>
      <c r="H94" s="10">
        <f>SUM(F94*G94)</f>
        <v>32.4</v>
      </c>
    </row>
    <row r="95" spans="1:8">
      <c r="A95" s="8" t="s">
        <v>177</v>
      </c>
      <c r="B95" s="8" t="s">
        <v>178</v>
      </c>
      <c r="C95" s="8"/>
      <c r="D95" s="8"/>
      <c r="E95" s="8"/>
      <c r="F95" s="10">
        <v>32.4</v>
      </c>
      <c r="G95" s="9">
        <v>1.0</v>
      </c>
      <c r="H95" s="10">
        <f>SUM(F95*G95)</f>
        <v>32.4</v>
      </c>
    </row>
    <row r="96" spans="1:8">
      <c r="A96" s="8" t="s">
        <v>179</v>
      </c>
      <c r="B96" s="8" t="s">
        <v>180</v>
      </c>
      <c r="C96" s="8"/>
      <c r="D96" s="8"/>
      <c r="E96" s="8"/>
      <c r="F96" s="10">
        <v>85.5</v>
      </c>
      <c r="G96" s="9">
        <v>1.0</v>
      </c>
      <c r="H96" s="10">
        <f>SUM(F96*G96)</f>
        <v>85.5</v>
      </c>
    </row>
    <row r="97" spans="1:8">
      <c r="A97" s="8" t="s">
        <v>181</v>
      </c>
      <c r="B97" s="8" t="s">
        <v>182</v>
      </c>
      <c r="C97" s="8"/>
      <c r="D97" s="8"/>
      <c r="E97" s="8"/>
      <c r="F97" s="10">
        <v>16.2</v>
      </c>
      <c r="G97" s="9">
        <v>6.0</v>
      </c>
      <c r="H97" s="10">
        <f>SUM(F97*G97)</f>
        <v>97.2</v>
      </c>
    </row>
    <row r="98" spans="1:8">
      <c r="A98" s="8" t="s">
        <v>183</v>
      </c>
      <c r="B98" s="8" t="s">
        <v>184</v>
      </c>
      <c r="C98" s="8"/>
      <c r="D98" s="8"/>
      <c r="E98" s="8"/>
      <c r="F98" s="10">
        <v>19.8</v>
      </c>
      <c r="G98" s="9">
        <v>1.0</v>
      </c>
      <c r="H98" s="10">
        <f>SUM(F98*G98)</f>
        <v>19.8</v>
      </c>
    </row>
    <row r="99" spans="1:8">
      <c r="A99" s="8" t="s">
        <v>185</v>
      </c>
      <c r="B99" s="8" t="s">
        <v>186</v>
      </c>
      <c r="C99" s="8"/>
      <c r="D99" s="8"/>
      <c r="E99" s="8"/>
      <c r="F99" s="10">
        <v>19.8</v>
      </c>
      <c r="G99" s="9">
        <v>1.0</v>
      </c>
      <c r="H99" s="10">
        <f>SUM(F99*G99)</f>
        <v>19.8</v>
      </c>
    </row>
    <row r="100" spans="1:8">
      <c r="G100" s="12" t="s">
        <v>187</v>
      </c>
      <c r="H100" s="11">
        <f>SUM(H15:H99)</f>
        <v>3316.95</v>
      </c>
    </row>
    <row r="101" spans="1:8">
      <c r="G101" s="12" t="s">
        <v>188</v>
      </c>
      <c r="H101" s="11">
        <f>IF(AND(H100&gt;=1000,H100&lt;5000),H100*0.03,IF(AND(H100&gt;=5000,H100&lt;10000),H100*0.04,IF(H100&gt;=10000,H100*0.05,0)))</f>
        <v>99.5085</v>
      </c>
    </row>
    <row r="102" spans="1:8">
      <c r="G102" s="12" t="s">
        <v>189</v>
      </c>
      <c r="H102" s="11">
        <f>H100-H101</f>
        <v>3217.4415</v>
      </c>
    </row>
    <row r="103" spans="1:8">
      <c r="G103" s="12" t="s">
        <v>190</v>
      </c>
      <c r="H103" s="11">
        <v>0.0</v>
      </c>
    </row>
    <row r="104" spans="1:8">
      <c r="G104" s="12" t="s">
        <v>191</v>
      </c>
      <c r="H104" s="11">
        <f>SUM(H102:H103)</f>
        <v>3217.4415</v>
      </c>
    </row>
    <row r="107" spans="1:8" customHeight="1" ht="22">
      <c r="A107" s="13" t="s">
        <v>192</v>
      </c>
      <c r="B107" s="13"/>
      <c r="C107" s="13"/>
    </row>
    <row r="108" spans="1:8" customHeight="1" ht="29">
      <c r="A108" s="14" t="s">
        <v>193</v>
      </c>
      <c r="B108" s="14"/>
      <c r="C108" s="14"/>
    </row>
    <row r="109" spans="1:8" customHeight="1" ht="29">
      <c r="A109" s="14" t="s">
        <v>194</v>
      </c>
      <c r="B109" s="14"/>
      <c r="C109" s="14"/>
    </row>
    <row r="110" spans="1:8" customHeight="1" ht="29">
      <c r="A110" s="14" t="s">
        <v>195</v>
      </c>
      <c r="B110" s="14"/>
      <c r="C110" s="14"/>
    </row>
    <row r="111" spans="1:8" customHeight="1" ht="19">
      <c r="A111" s="14" t="s">
        <v>196</v>
      </c>
      <c r="B111" s="14"/>
      <c r="C111" s="14"/>
    </row>
    <row r="112" spans="1:8" customHeight="1" ht="21">
      <c r="A112" s="15" t="s">
        <v>197</v>
      </c>
      <c r="B112" s="15"/>
      <c r="C112" s="15"/>
    </row>
    <row r="113" spans="1:8" customHeight="1" ht="29">
      <c r="A113" s="15" t="s">
        <v>198</v>
      </c>
      <c r="B113" s="15"/>
      <c r="C113" s="15"/>
    </row>
  </sheetData>
  <mergeCells>
    <mergeCell ref="A6:H6"/>
    <mergeCell ref="A7:E8"/>
    <mergeCell ref="F7:H7"/>
    <mergeCell ref="F8:H8"/>
    <mergeCell ref="A9:E11"/>
    <mergeCell ref="F9:H9"/>
    <mergeCell ref="F10:H10"/>
    <mergeCell ref="F11:H11"/>
    <mergeCell ref="A12:E13"/>
    <mergeCell ref="F12:H13"/>
    <mergeCell ref="B14:E14"/>
    <mergeCell ref="B15:E15"/>
    <mergeCell ref="B16:E16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A107:C107"/>
    <mergeCell ref="A108:C108"/>
    <mergeCell ref="A109:C109"/>
    <mergeCell ref="A110:C110"/>
    <mergeCell ref="A111:C111"/>
    <mergeCell ref="A112:C112"/>
    <mergeCell ref="A113:C1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>&amp;C Page &amp;P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 &amp; O MONTESSORI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2025-03-29T14:20:51-04:00</dcterms:created>
  <dcterms:modified xsi:type="dcterms:W3CDTF">2025-03-29T14:20:51-04:00</dcterms:modified>
  <dc:title>Untitled Spreadsheet</dc:title>
  <dc:description/>
  <dc:subject/>
  <cp:keywords/>
  <cp:category/>
</cp:coreProperties>
</file>