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 &amp; O MONTESSORI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<sst xmlns="http://schemas.openxmlformats.org/spreadsheetml/2006/main" uniqueCount="137">
  <si>
    <t>152 Worthington Ave, Richmond Hill</t>
  </si>
  <si>
    <t>Ontario, Canada, L4E 4N7</t>
  </si>
  <si>
    <t>Tel: (905) 313-0530       Fax: (905) 313-0402</t>
  </si>
  <si>
    <t>montessori1907@gmail.com</t>
  </si>
  <si>
    <t>www.montessorimaterials.com</t>
  </si>
  <si>
    <t>Basic Classroom Package - Toddler</t>
  </si>
  <si>
    <t xml:space="preserve">Bill to: </t>
  </si>
  <si>
    <t>Shipping Address:</t>
  </si>
  <si>
    <t>Date:</t>
  </si>
  <si>
    <t>P.O.#</t>
  </si>
  <si>
    <t>Tel:</t>
  </si>
  <si>
    <t xml:space="preserve">Fax: </t>
  </si>
  <si>
    <t xml:space="preserve">Other Info: </t>
  </si>
  <si>
    <t>Item #</t>
  </si>
  <si>
    <t>Description</t>
  </si>
  <si>
    <t>Unit Price</t>
  </si>
  <si>
    <t>Qty.</t>
  </si>
  <si>
    <t>Total</t>
  </si>
  <si>
    <t>USD</t>
  </si>
  <si>
    <t>1.05.04A</t>
  </si>
  <si>
    <t>Small Wooden Tray with Cutout Handles, 24.5 x 19.5 x 3 cm</t>
  </si>
  <si>
    <t>1.05.05</t>
  </si>
  <si>
    <t>Medium Wooden Tray with Cutout Handles, 35.3 x 25.3 x 3 cm</t>
  </si>
  <si>
    <t>1.07.10</t>
  </si>
  <si>
    <t xml:space="preserve">Dust, Sweep &amp; Mop Set with Wooden Stand </t>
  </si>
  <si>
    <t>1.06.08A</t>
  </si>
  <si>
    <t>Toddler Apron</t>
  </si>
  <si>
    <t>7.00.01</t>
  </si>
  <si>
    <t>Montessori Object Permanence Box with Tray</t>
  </si>
  <si>
    <t>7.00.02</t>
  </si>
  <si>
    <t>Object Permanence Box with Drawer</t>
  </si>
  <si>
    <t>7.00.03</t>
  </si>
  <si>
    <t>Imbucare Box with Large Cylinder</t>
  </si>
  <si>
    <t>7.00.05</t>
  </si>
  <si>
    <t>Imbucare Box with Cube</t>
  </si>
  <si>
    <t>7.00.08</t>
  </si>
  <si>
    <t>Toddler Imbucare Peg Box</t>
  </si>
  <si>
    <t>7.00.09</t>
  </si>
  <si>
    <t>Toddler Imbucare Box with Knitted Ball</t>
  </si>
  <si>
    <t>7.00.09C</t>
  </si>
  <si>
    <t>Imbucare Box with Disc</t>
  </si>
  <si>
    <t>7.00.10</t>
  </si>
  <si>
    <t>Single Shape Puzzle Set</t>
  </si>
  <si>
    <t>7.00.10A</t>
  </si>
  <si>
    <t>Montessori Single Shape Puzzle – Circle</t>
  </si>
  <si>
    <t>7.00.11</t>
  </si>
  <si>
    <t>Multiple Shape Puzzle Set</t>
  </si>
  <si>
    <t>7.00.12</t>
  </si>
  <si>
    <t>Cubes on Vertical Dowel</t>
  </si>
  <si>
    <t>7.00.13</t>
  </si>
  <si>
    <t>Discs on Vertical Dowel</t>
  </si>
  <si>
    <t>7.00.14</t>
  </si>
  <si>
    <t>Discs on Horizontal Dowel</t>
  </si>
  <si>
    <t>7.00.15</t>
  </si>
  <si>
    <t>Coloured Discs on 3 Coloured Dowels</t>
  </si>
  <si>
    <t>7.00.15A</t>
  </si>
  <si>
    <t xml:space="preserve">Three Discs on a Vertical Dowel </t>
  </si>
  <si>
    <t>7.00.15B</t>
  </si>
  <si>
    <t xml:space="preserve">Four Balls on Small Pegs </t>
  </si>
  <si>
    <t>7.00.18</t>
  </si>
  <si>
    <t>Toddler Box with Bins</t>
  </si>
  <si>
    <t>7.00.19</t>
  </si>
  <si>
    <t>Nesting Boxes</t>
  </si>
  <si>
    <t>7.00.20</t>
  </si>
  <si>
    <t>Toddler Box with Sliding Discs</t>
  </si>
  <si>
    <t>7.00.24</t>
  </si>
  <si>
    <t>Montessori Twist &amp; Sort – Shape and Color Coordination Toy</t>
  </si>
  <si>
    <t>7.00.25</t>
  </si>
  <si>
    <t xml:space="preserve">Box with Sliding Lid </t>
  </si>
  <si>
    <t>7.00.30</t>
  </si>
  <si>
    <t xml:space="preserve">Toddler Cylinder Blocks – Set of 3 </t>
  </si>
  <si>
    <t>7.00.35</t>
  </si>
  <si>
    <t>Toddler Pink Tower</t>
  </si>
  <si>
    <t>7.00.36</t>
  </si>
  <si>
    <t xml:space="preserve">Toddler Brown Stair </t>
  </si>
  <si>
    <t>7.00.40</t>
  </si>
  <si>
    <t>Infant Toddler Dressing Frame: Snapping</t>
  </si>
  <si>
    <t>7.00.41</t>
  </si>
  <si>
    <t>Infant Toddler Dressing Frame: Velcro</t>
  </si>
  <si>
    <t>7.00.42</t>
  </si>
  <si>
    <t>Infant Toddler Dressing Frame: 3 Buttons</t>
  </si>
  <si>
    <t>7.00.43</t>
  </si>
  <si>
    <t>Infant Toddler Dressing Frame: Large Zipper</t>
  </si>
  <si>
    <t>7.00.47</t>
  </si>
  <si>
    <t>Twist and Turnables</t>
  </si>
  <si>
    <t>7.00.50</t>
  </si>
  <si>
    <t>Hammer Bench</t>
  </si>
  <si>
    <t>7.00.51</t>
  </si>
  <si>
    <t>Carrot Harvesting Box</t>
  </si>
  <si>
    <t>7.04A</t>
  </si>
  <si>
    <t>Farm Animal Matching Activity</t>
  </si>
  <si>
    <t>7.11</t>
  </si>
  <si>
    <t>Learn to Count Wooden Rings</t>
  </si>
  <si>
    <t>7.12</t>
  </si>
  <si>
    <t>Sort Colors &amp; Shapes</t>
  </si>
  <si>
    <t>7.15.01</t>
  </si>
  <si>
    <t xml:space="preserve">My First Color and Shape Assorting  Board </t>
  </si>
  <si>
    <t>7.15.02A</t>
  </si>
  <si>
    <t>Colour and Shape Assorting Board</t>
  </si>
  <si>
    <t>7.22.01</t>
  </si>
  <si>
    <t>Lift-Out Puzzle - Dragon</t>
  </si>
  <si>
    <t>7.22.02</t>
  </si>
  <si>
    <t>Lift-Out Puzzle - Fish</t>
  </si>
  <si>
    <t>7.22.03</t>
  </si>
  <si>
    <t>Lift-Out Puzzle - Horse</t>
  </si>
  <si>
    <t>7.23.05</t>
  </si>
  <si>
    <t>Wooden Hands Puzzle</t>
  </si>
  <si>
    <t>7.23.07</t>
  </si>
  <si>
    <t>Fall Collection: Tractor, Lift-out Puzzle</t>
  </si>
  <si>
    <t>7.23.08</t>
  </si>
  <si>
    <t>Touch and Feel Wooden Puzzle</t>
  </si>
  <si>
    <t>7.24.01</t>
  </si>
  <si>
    <t>Bear Wooden Layer Puzzle</t>
  </si>
  <si>
    <t>7.46</t>
  </si>
  <si>
    <t>First Lock Box</t>
  </si>
  <si>
    <t>7.51.04A</t>
  </si>
  <si>
    <t xml:space="preserve"> Bushel of Fruit</t>
  </si>
  <si>
    <t>7.51.04B</t>
  </si>
  <si>
    <t xml:space="preserve">Bushel of Veggies </t>
  </si>
  <si>
    <t>9.05.04A</t>
  </si>
  <si>
    <t>Soft Work Rug – Small</t>
  </si>
  <si>
    <t>13.06</t>
  </si>
  <si>
    <t>Music Box - Princess. Melody: Twinkle Twinkle Little Star</t>
  </si>
  <si>
    <t>13.07</t>
  </si>
  <si>
    <t>Music Box - Farm. Melody: Old McDonald Had a Farm</t>
  </si>
  <si>
    <t>Sub Total</t>
  </si>
  <si>
    <t>Discount</t>
  </si>
  <si>
    <t>Subtotal 2</t>
  </si>
  <si>
    <t>Shipping/Handling</t>
  </si>
  <si>
    <t>TOTAL</t>
  </si>
  <si>
    <t>**FREE SHIPPING ELIGIBILITY:</t>
  </si>
  <si>
    <t>Domestic (contiguous U.S.): Free regular (ground) shipping.</t>
  </si>
  <si>
    <t>For delivery via Standard Shipping by UPS or Purolator.</t>
  </si>
  <si>
    <t>Alaska, Hawaii, Virgin Islands, Puerto Rico, Guam, APO/FPO/AEO:</t>
  </si>
  <si>
    <t>add 17% Shipping Costs.</t>
  </si>
  <si>
    <t>We accept: Credit Cards, Cheques, 
(Payable to E &amp; O Montessori Inc.),</t>
  </si>
  <si>
    <t>PayPal to our email: 
montessori1907@gmail.com</t>
  </si>
</sst>
</file>

<file path=xl/styles.xml><?xml version="1.0" encoding="utf-8"?>
<styleSheet xmlns="http://schemas.openxmlformats.org/spreadsheetml/2006/main" xml:space="preserve">
  <numFmts count="1">
    <numFmt numFmtId="164" formatCode="[$$-409]#,##0.00;-[$$-409]#,##0.00"/>
  </numFmts>
  <fonts count="7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1"/>
      <i val="0"/>
      <strike val="0"/>
      <u val="none"/>
      <sz val="10"/>
      <color rgb="FF000000"/>
      <name val="Arial"/>
    </font>
    <font>
      <b val="1"/>
      <i val="0"/>
      <strike val="0"/>
      <u val="none"/>
      <sz val="8"/>
      <color rgb="FF000000"/>
      <name val="Arial"/>
    </font>
    <font>
      <b val="0"/>
      <i val="0"/>
      <strike val="0"/>
      <u val="none"/>
      <sz val="8"/>
      <color rgb="FF000000"/>
      <name val="Arial"/>
    </font>
    <font>
      <b val="0"/>
      <i val="0"/>
      <strike val="0"/>
      <u val="none"/>
      <sz val="7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b3b3b3"/>
        <bgColor rgb="FFb3b3b3"/>
      </patternFill>
    </fill>
    <fill>
      <patternFill patternType="solid">
        <fgColor rgb="FFdadada"/>
        <bgColor rgb="FFdadada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center" textRotation="0" wrapText="false" shrinkToFit="false"/>
    </xf>
    <xf xfId="0" fontId="2" numFmtId="0" fillId="0" borderId="0" applyFont="1" applyNumberFormat="0" applyFill="0" applyBorder="0" applyAlignment="1">
      <alignment horizontal="right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1">
      <alignment horizontal="left" vertical="top" textRotation="0" wrapText="true" shrinkToFit="false"/>
    </xf>
    <xf xfId="0" fontId="1" numFmtId="0" fillId="0" borderId="1" applyFont="1" applyNumberFormat="0" applyFill="0" applyBorder="1" applyAlignment="1">
      <alignment horizontal="left" vertical="bottom" textRotation="0" wrapText="true" shrinkToFit="false"/>
    </xf>
    <xf xfId="0" fontId="3" numFmtId="0" fillId="2" borderId="1" applyFont="1" applyNumberFormat="0" applyFill="1" applyBorder="1" applyAlignment="1">
      <alignment horizontal="center" vertical="center" textRotation="0" wrapText="true" shrinkToFit="false"/>
    </xf>
    <xf xfId="0" fontId="4" numFmtId="0" fillId="3" borderId="1" applyFont="1" applyNumberFormat="0" applyFill="1" applyBorder="1" applyAlignment="1">
      <alignment horizontal="center" vertical="center" textRotation="0" wrapText="true" shrinkToFit="false"/>
    </xf>
    <xf xfId="0" fontId="5" numFmtId="0" fillId="0" borderId="1" applyFont="1" applyNumberFormat="0" applyFill="0" applyBorder="1" applyAlignment="1">
      <alignment horizontal="left" vertical="center" textRotation="0" wrapText="true" shrinkToFit="false"/>
    </xf>
    <xf xfId="0" fontId="5" numFmtId="0" fillId="0" borderId="1" applyFont="1" applyNumberFormat="0" applyFill="0" applyBorder="1" applyAlignment="1">
      <alignment horizontal="right" vertical="center" textRotation="0" wrapText="true" shrinkToFit="false"/>
    </xf>
    <xf xfId="0" fontId="5" numFmtId="164" fillId="0" borderId="1" applyFont="1" applyNumberFormat="1" applyFill="0" applyBorder="1" applyAlignment="1">
      <alignment horizontal="right" vertical="center" textRotation="0" wrapText="true" shrinkToFit="false"/>
    </xf>
    <xf xfId="0" fontId="5" numFmtId="164" fillId="0" borderId="1" applyFont="1" applyNumberFormat="1" applyFill="0" applyBorder="1" applyAlignment="1">
      <alignment horizontal="right" vertical="center" textRotation="0" wrapText="false" shrinkToFit="false"/>
    </xf>
    <xf xfId="0" fontId="4" numFmtId="0" fillId="0" borderId="0" applyFont="1" applyNumberFormat="0" applyFill="0" applyBorder="0" applyAlignment="1">
      <alignment horizontal="right" vertical="center" textRotation="0" wrapText="false" shrinkToFit="false"/>
    </xf>
    <xf xfId="0" fontId="5" numFmtId="0" fillId="0" borderId="0" applyFont="1" applyNumberFormat="0" applyFill="0" applyBorder="0" applyAlignment="1">
      <alignment horizontal="left" vertical="center" textRotation="0" wrapText="true" shrinkToFit="false"/>
    </xf>
    <xf xfId="0" fontId="6" numFmtId="0" fillId="0" borderId="0" applyFont="1" applyNumberFormat="0" applyFill="0" applyBorder="0" applyAlignment="1">
      <alignment horizontal="center" vertical="center" textRotation="0" wrapText="true" shrinkToFit="false"/>
    </xf>
    <xf xfId="0" fontId="5" numFmtId="0" fillId="0" borderId="0" applyFont="1" applyNumberFormat="0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50e665727b967e0af618b667960ead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95250</xdr:rowOff>
    </xdr:from>
    <xdr:ext cx="1562100" cy="41910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82"/>
  <sheetViews>
    <sheetView tabSelected="1" workbookViewId="0" showGridLines="true" showRowColHeaders="1">
      <selection activeCell="A82" sqref="A82:C82"/>
    </sheetView>
  </sheetViews>
  <sheetFormatPr defaultRowHeight="14.4" outlineLevelRow="0" outlineLevelCol="0"/>
  <cols>
    <col min="2" max="2" width="17" customWidth="true" style="0"/>
    <col min="5" max="5" width="17" customWidth="true" style="0"/>
  </cols>
  <sheetData>
    <row r="1" spans="1:8">
      <c r="H1" s="1" t="s">
        <v>0</v>
      </c>
    </row>
    <row r="2" spans="1:8">
      <c r="H2" s="1" t="s">
        <v>1</v>
      </c>
    </row>
    <row r="3" spans="1:8">
      <c r="H3" s="1" t="s">
        <v>2</v>
      </c>
    </row>
    <row r="4" spans="1:8">
      <c r="H4" s="1" t="s">
        <v>3</v>
      </c>
    </row>
    <row r="5" spans="1:8">
      <c r="H5" s="2" t="s">
        <v>4</v>
      </c>
    </row>
    <row r="6" spans="1:8">
      <c r="A6" s="3" t="s">
        <v>5</v>
      </c>
    </row>
    <row r="7" spans="1:8">
      <c r="A7" s="4" t="s">
        <v>6</v>
      </c>
      <c r="B7" s="4"/>
      <c r="C7" s="4"/>
      <c r="D7" s="4"/>
      <c r="E7" s="4"/>
      <c r="F7" s="4" t="s">
        <v>8</v>
      </c>
      <c r="G7" s="4"/>
      <c r="H7" s="4"/>
    </row>
    <row r="8" spans="1:8" customHeight="1" ht="20">
      <c r="A8" s="4"/>
      <c r="B8" s="4"/>
      <c r="C8" s="4"/>
      <c r="D8" s="4"/>
      <c r="E8" s="4"/>
      <c r="F8" s="5" t="s">
        <v>9</v>
      </c>
      <c r="G8" s="4"/>
      <c r="H8" s="4"/>
    </row>
    <row r="9" spans="1:8">
      <c r="A9" s="4"/>
      <c r="B9" s="4"/>
      <c r="C9" s="4"/>
      <c r="D9" s="4"/>
      <c r="E9" s="4"/>
      <c r="F9" s="4" t="s">
        <v>10</v>
      </c>
      <c r="G9" s="4"/>
      <c r="H9" s="4"/>
    </row>
    <row r="10" spans="1:8">
      <c r="A10" s="4"/>
      <c r="B10" s="4"/>
      <c r="C10" s="4"/>
      <c r="D10" s="4"/>
      <c r="E10" s="4"/>
      <c r="F10" s="4" t="s">
        <v>11</v>
      </c>
      <c r="G10" s="4"/>
      <c r="H10" s="4"/>
    </row>
    <row r="11" spans="1:8">
      <c r="A11" s="4"/>
      <c r="B11" s="4"/>
      <c r="C11" s="4"/>
      <c r="D11" s="4"/>
      <c r="E11" s="4"/>
      <c r="F11" s="4"/>
      <c r="G11" s="4"/>
      <c r="H11" s="4"/>
    </row>
    <row r="12" spans="1:8" customHeight="1" ht="20">
      <c r="A12" s="4" t="s">
        <v>7</v>
      </c>
      <c r="B12" s="4"/>
      <c r="C12" s="4"/>
      <c r="D12" s="4"/>
      <c r="E12" s="4"/>
      <c r="F12" s="4" t="s">
        <v>12</v>
      </c>
      <c r="G12" s="4"/>
      <c r="H12" s="4"/>
    </row>
    <row r="13" spans="1:8">
      <c r="A13" s="4"/>
      <c r="B13" s="4"/>
      <c r="C13" s="4"/>
      <c r="D13" s="4"/>
      <c r="E13" s="4"/>
      <c r="F13" s="4"/>
      <c r="G13" s="4"/>
      <c r="H13" s="4"/>
    </row>
    <row r="14" spans="1:8">
      <c r="A14" s="6" t="s">
        <v>13</v>
      </c>
      <c r="B14" s="6" t="s">
        <v>14</v>
      </c>
      <c r="C14" s="6"/>
      <c r="D14" s="6"/>
      <c r="E14" s="6"/>
      <c r="F14" s="6" t="s">
        <v>15</v>
      </c>
      <c r="G14" s="6" t="s">
        <v>16</v>
      </c>
      <c r="H14" s="6" t="s">
        <v>17</v>
      </c>
    </row>
    <row r="15" spans="1:8">
      <c r="A15" s="7"/>
      <c r="B15" s="7"/>
      <c r="C15" s="7"/>
      <c r="D15" s="7"/>
      <c r="E15" s="7"/>
      <c r="F15" s="7" t="s">
        <v>18</v>
      </c>
      <c r="G15" s="7"/>
      <c r="H15" s="7" t="s">
        <v>18</v>
      </c>
    </row>
    <row r="16" spans="1:8">
      <c r="A16" s="8" t="s">
        <v>19</v>
      </c>
      <c r="B16" s="8" t="s">
        <v>20</v>
      </c>
      <c r="C16" s="8"/>
      <c r="D16" s="8"/>
      <c r="E16" s="8"/>
      <c r="F16" s="10">
        <v>17.1</v>
      </c>
      <c r="G16" s="9">
        <v>6.0</v>
      </c>
      <c r="H16" s="10">
        <f>SUM(F16*G16)</f>
        <v>102.6</v>
      </c>
    </row>
    <row r="17" spans="1:8">
      <c r="A17" s="8" t="s">
        <v>21</v>
      </c>
      <c r="B17" s="8" t="s">
        <v>22</v>
      </c>
      <c r="C17" s="8"/>
      <c r="D17" s="8"/>
      <c r="E17" s="8"/>
      <c r="F17" s="10">
        <v>21.6</v>
      </c>
      <c r="G17" s="9">
        <v>4.0</v>
      </c>
      <c r="H17" s="10">
        <f>SUM(F17*G17)</f>
        <v>86.4</v>
      </c>
    </row>
    <row r="18" spans="1:8">
      <c r="A18" s="8" t="s">
        <v>23</v>
      </c>
      <c r="B18" s="8" t="s">
        <v>24</v>
      </c>
      <c r="C18" s="8"/>
      <c r="D18" s="8"/>
      <c r="E18" s="8"/>
      <c r="F18" s="10">
        <v>62.1</v>
      </c>
      <c r="G18" s="9">
        <v>1.0</v>
      </c>
      <c r="H18" s="10">
        <f>SUM(F18*G18)</f>
        <v>62.1</v>
      </c>
    </row>
    <row r="19" spans="1:8">
      <c r="A19" s="8" t="s">
        <v>25</v>
      </c>
      <c r="B19" s="8" t="s">
        <v>26</v>
      </c>
      <c r="C19" s="8"/>
      <c r="D19" s="8"/>
      <c r="E19" s="8"/>
      <c r="F19" s="10">
        <v>9</v>
      </c>
      <c r="G19" s="9">
        <v>1.0</v>
      </c>
      <c r="H19" s="10">
        <f>SUM(F19*G19)</f>
        <v>9</v>
      </c>
    </row>
    <row r="20" spans="1:8">
      <c r="A20" s="8" t="s">
        <v>27</v>
      </c>
      <c r="B20" s="8" t="s">
        <v>28</v>
      </c>
      <c r="C20" s="8"/>
      <c r="D20" s="8"/>
      <c r="E20" s="8"/>
      <c r="F20" s="10">
        <v>37.8</v>
      </c>
      <c r="G20" s="9">
        <v>1.0</v>
      </c>
      <c r="H20" s="10">
        <f>SUM(F20*G20)</f>
        <v>37.8</v>
      </c>
    </row>
    <row r="21" spans="1:8">
      <c r="A21" s="8" t="s">
        <v>29</v>
      </c>
      <c r="B21" s="8" t="s">
        <v>30</v>
      </c>
      <c r="C21" s="8"/>
      <c r="D21" s="8"/>
      <c r="E21" s="8"/>
      <c r="F21" s="10">
        <v>36.9</v>
      </c>
      <c r="G21" s="9">
        <v>1.0</v>
      </c>
      <c r="H21" s="10">
        <f>SUM(F21*G21)</f>
        <v>36.9</v>
      </c>
    </row>
    <row r="22" spans="1:8">
      <c r="A22" s="8" t="s">
        <v>31</v>
      </c>
      <c r="B22" s="8" t="s">
        <v>32</v>
      </c>
      <c r="C22" s="8"/>
      <c r="D22" s="8"/>
      <c r="E22" s="8"/>
      <c r="F22" s="10">
        <v>24.3</v>
      </c>
      <c r="G22" s="9">
        <v>1.0</v>
      </c>
      <c r="H22" s="10">
        <f>SUM(F22*G22)</f>
        <v>24.3</v>
      </c>
    </row>
    <row r="23" spans="1:8">
      <c r="A23" s="8" t="s">
        <v>33</v>
      </c>
      <c r="B23" s="8" t="s">
        <v>34</v>
      </c>
      <c r="C23" s="8"/>
      <c r="D23" s="8"/>
      <c r="E23" s="8"/>
      <c r="F23" s="10">
        <v>24.3</v>
      </c>
      <c r="G23" s="9">
        <v>1.0</v>
      </c>
      <c r="H23" s="10">
        <f>SUM(F23*G23)</f>
        <v>24.3</v>
      </c>
    </row>
    <row r="24" spans="1:8">
      <c r="A24" s="8" t="s">
        <v>35</v>
      </c>
      <c r="B24" s="8" t="s">
        <v>36</v>
      </c>
      <c r="C24" s="8"/>
      <c r="D24" s="8"/>
      <c r="E24" s="8"/>
      <c r="F24" s="10">
        <v>35.1</v>
      </c>
      <c r="G24" s="9">
        <v>1.0</v>
      </c>
      <c r="H24" s="10">
        <f>SUM(F24*G24)</f>
        <v>35.1</v>
      </c>
    </row>
    <row r="25" spans="1:8">
      <c r="A25" s="8" t="s">
        <v>37</v>
      </c>
      <c r="B25" s="8" t="s">
        <v>38</v>
      </c>
      <c r="C25" s="8"/>
      <c r="D25" s="8"/>
      <c r="E25" s="8"/>
      <c r="F25" s="10">
        <v>35.1</v>
      </c>
      <c r="G25" s="9">
        <v>1.0</v>
      </c>
      <c r="H25" s="10">
        <f>SUM(F25*G25)</f>
        <v>35.1</v>
      </c>
    </row>
    <row r="26" spans="1:8">
      <c r="A26" s="8" t="s">
        <v>39</v>
      </c>
      <c r="B26" s="8" t="s">
        <v>40</v>
      </c>
      <c r="C26" s="8"/>
      <c r="D26" s="8"/>
      <c r="E26" s="8"/>
      <c r="F26" s="10">
        <v>28.8</v>
      </c>
      <c r="G26" s="9">
        <v>1.0</v>
      </c>
      <c r="H26" s="10">
        <f>SUM(F26*G26)</f>
        <v>28.8</v>
      </c>
    </row>
    <row r="27" spans="1:8">
      <c r="A27" s="8" t="s">
        <v>41</v>
      </c>
      <c r="B27" s="8" t="s">
        <v>42</v>
      </c>
      <c r="C27" s="8"/>
      <c r="D27" s="8"/>
      <c r="E27" s="8"/>
      <c r="F27" s="10">
        <v>23.4</v>
      </c>
      <c r="G27" s="9">
        <v>1.0</v>
      </c>
      <c r="H27" s="10">
        <f>SUM(F27*G27)</f>
        <v>23.4</v>
      </c>
    </row>
    <row r="28" spans="1:8">
      <c r="A28" s="8" t="s">
        <v>43</v>
      </c>
      <c r="B28" s="8" t="s">
        <v>44</v>
      </c>
      <c r="C28" s="8"/>
      <c r="D28" s="8"/>
      <c r="E28" s="8"/>
      <c r="F28" s="10">
        <v>9</v>
      </c>
      <c r="G28" s="9">
        <v>1.0</v>
      </c>
      <c r="H28" s="10">
        <f>SUM(F28*G28)</f>
        <v>9</v>
      </c>
    </row>
    <row r="29" spans="1:8">
      <c r="A29" s="8" t="s">
        <v>45</v>
      </c>
      <c r="B29" s="8" t="s">
        <v>46</v>
      </c>
      <c r="C29" s="8"/>
      <c r="D29" s="8"/>
      <c r="E29" s="8"/>
      <c r="F29" s="10">
        <v>24.3</v>
      </c>
      <c r="G29" s="9">
        <v>1.0</v>
      </c>
      <c r="H29" s="10">
        <f>SUM(F29*G29)</f>
        <v>24.3</v>
      </c>
    </row>
    <row r="30" spans="1:8">
      <c r="A30" s="8" t="s">
        <v>47</v>
      </c>
      <c r="B30" s="8" t="s">
        <v>48</v>
      </c>
      <c r="C30" s="8"/>
      <c r="D30" s="8"/>
      <c r="E30" s="8"/>
      <c r="F30" s="10">
        <v>13.5</v>
      </c>
      <c r="G30" s="9">
        <v>1.0</v>
      </c>
      <c r="H30" s="10">
        <f>SUM(F30*G30)</f>
        <v>13.5</v>
      </c>
    </row>
    <row r="31" spans="1:8">
      <c r="A31" s="8" t="s">
        <v>49</v>
      </c>
      <c r="B31" s="8" t="s">
        <v>50</v>
      </c>
      <c r="C31" s="8"/>
      <c r="D31" s="8"/>
      <c r="E31" s="8"/>
      <c r="F31" s="10">
        <v>15.3</v>
      </c>
      <c r="G31" s="9">
        <v>1.0</v>
      </c>
      <c r="H31" s="10">
        <f>SUM(F31*G31)</f>
        <v>15.3</v>
      </c>
    </row>
    <row r="32" spans="1:8">
      <c r="A32" s="8" t="s">
        <v>51</v>
      </c>
      <c r="B32" s="8" t="s">
        <v>52</v>
      </c>
      <c r="C32" s="8"/>
      <c r="D32" s="8"/>
      <c r="E32" s="8"/>
      <c r="F32" s="10">
        <v>15.3</v>
      </c>
      <c r="G32" s="9">
        <v>1.0</v>
      </c>
      <c r="H32" s="10">
        <f>SUM(F32*G32)</f>
        <v>15.3</v>
      </c>
    </row>
    <row r="33" spans="1:8">
      <c r="A33" s="8" t="s">
        <v>53</v>
      </c>
      <c r="B33" s="8" t="s">
        <v>54</v>
      </c>
      <c r="C33" s="8"/>
      <c r="D33" s="8"/>
      <c r="E33" s="8"/>
      <c r="F33" s="10">
        <v>15.3</v>
      </c>
      <c r="G33" s="9">
        <v>1.0</v>
      </c>
      <c r="H33" s="10">
        <f>SUM(F33*G33)</f>
        <v>15.3</v>
      </c>
    </row>
    <row r="34" spans="1:8">
      <c r="A34" s="8" t="s">
        <v>55</v>
      </c>
      <c r="B34" s="8" t="s">
        <v>56</v>
      </c>
      <c r="C34" s="8"/>
      <c r="D34" s="8"/>
      <c r="E34" s="8"/>
      <c r="F34" s="10">
        <v>18</v>
      </c>
      <c r="G34" s="9">
        <v>1.0</v>
      </c>
      <c r="H34" s="10">
        <f>SUM(F34*G34)</f>
        <v>18</v>
      </c>
    </row>
    <row r="35" spans="1:8">
      <c r="A35" s="8" t="s">
        <v>57</v>
      </c>
      <c r="B35" s="8" t="s">
        <v>58</v>
      </c>
      <c r="C35" s="8"/>
      <c r="D35" s="8"/>
      <c r="E35" s="8"/>
      <c r="F35" s="10">
        <v>23.4</v>
      </c>
      <c r="G35" s="9">
        <v>1.0</v>
      </c>
      <c r="H35" s="10">
        <f>SUM(F35*G35)</f>
        <v>23.4</v>
      </c>
    </row>
    <row r="36" spans="1:8">
      <c r="A36" s="8" t="s">
        <v>59</v>
      </c>
      <c r="B36" s="8" t="s">
        <v>60</v>
      </c>
      <c r="C36" s="8"/>
      <c r="D36" s="8"/>
      <c r="E36" s="8"/>
      <c r="F36" s="10">
        <v>44.1</v>
      </c>
      <c r="G36" s="9">
        <v>1.0</v>
      </c>
      <c r="H36" s="10">
        <f>SUM(F36*G36)</f>
        <v>44.1</v>
      </c>
    </row>
    <row r="37" spans="1:8">
      <c r="A37" s="8" t="s">
        <v>61</v>
      </c>
      <c r="B37" s="8" t="s">
        <v>62</v>
      </c>
      <c r="C37" s="8"/>
      <c r="D37" s="8"/>
      <c r="E37" s="8"/>
      <c r="F37" s="10">
        <v>50.4</v>
      </c>
      <c r="G37" s="9">
        <v>1.0</v>
      </c>
      <c r="H37" s="10">
        <f>SUM(F37*G37)</f>
        <v>50.4</v>
      </c>
    </row>
    <row r="38" spans="1:8">
      <c r="A38" s="8" t="s">
        <v>63</v>
      </c>
      <c r="B38" s="8" t="s">
        <v>64</v>
      </c>
      <c r="C38" s="8"/>
      <c r="D38" s="8"/>
      <c r="E38" s="8"/>
      <c r="F38" s="10">
        <v>48.6</v>
      </c>
      <c r="G38" s="9">
        <v>1.0</v>
      </c>
      <c r="H38" s="10">
        <f>SUM(F38*G38)</f>
        <v>48.6</v>
      </c>
    </row>
    <row r="39" spans="1:8">
      <c r="A39" s="8" t="s">
        <v>65</v>
      </c>
      <c r="B39" s="8" t="s">
        <v>66</v>
      </c>
      <c r="C39" s="8"/>
      <c r="D39" s="8"/>
      <c r="E39" s="8"/>
      <c r="F39" s="10">
        <v>15.3</v>
      </c>
      <c r="G39" s="9">
        <v>1.0</v>
      </c>
      <c r="H39" s="10">
        <f>SUM(F39*G39)</f>
        <v>15.3</v>
      </c>
    </row>
    <row r="40" spans="1:8">
      <c r="A40" s="8" t="s">
        <v>67</v>
      </c>
      <c r="B40" s="8" t="s">
        <v>68</v>
      </c>
      <c r="C40" s="8"/>
      <c r="D40" s="8"/>
      <c r="E40" s="8"/>
      <c r="F40" s="10">
        <v>30.6</v>
      </c>
      <c r="G40" s="9">
        <v>1.0</v>
      </c>
      <c r="H40" s="10">
        <f>SUM(F40*G40)</f>
        <v>30.6</v>
      </c>
    </row>
    <row r="41" spans="1:8">
      <c r="A41" s="8" t="s">
        <v>69</v>
      </c>
      <c r="B41" s="8" t="s">
        <v>70</v>
      </c>
      <c r="C41" s="8"/>
      <c r="D41" s="8"/>
      <c r="E41" s="8"/>
      <c r="F41" s="10">
        <v>80.1</v>
      </c>
      <c r="G41" s="9">
        <v>1.0</v>
      </c>
      <c r="H41" s="10">
        <f>SUM(F41*G41)</f>
        <v>80.1</v>
      </c>
    </row>
    <row r="42" spans="1:8">
      <c r="A42" s="8" t="s">
        <v>71</v>
      </c>
      <c r="B42" s="8" t="s">
        <v>72</v>
      </c>
      <c r="C42" s="8"/>
      <c r="D42" s="8"/>
      <c r="E42" s="8"/>
      <c r="F42" s="10">
        <v>53.1</v>
      </c>
      <c r="G42" s="9">
        <v>1.0</v>
      </c>
      <c r="H42" s="10">
        <f>SUM(F42*G42)</f>
        <v>53.1</v>
      </c>
    </row>
    <row r="43" spans="1:8">
      <c r="A43" s="8" t="s">
        <v>73</v>
      </c>
      <c r="B43" s="8" t="s">
        <v>74</v>
      </c>
      <c r="C43" s="8"/>
      <c r="D43" s="8"/>
      <c r="E43" s="8"/>
      <c r="F43" s="10">
        <v>88.2</v>
      </c>
      <c r="G43" s="9">
        <v>1.0</v>
      </c>
      <c r="H43" s="10">
        <f>SUM(F43*G43)</f>
        <v>88.2</v>
      </c>
    </row>
    <row r="44" spans="1:8">
      <c r="A44" s="8" t="s">
        <v>75</v>
      </c>
      <c r="B44" s="8" t="s">
        <v>76</v>
      </c>
      <c r="C44" s="8"/>
      <c r="D44" s="8"/>
      <c r="E44" s="8"/>
      <c r="F44" s="10">
        <v>34.2</v>
      </c>
      <c r="G44" s="9">
        <v>1.0</v>
      </c>
      <c r="H44" s="10">
        <f>SUM(F44*G44)</f>
        <v>34.2</v>
      </c>
    </row>
    <row r="45" spans="1:8">
      <c r="A45" s="8" t="s">
        <v>77</v>
      </c>
      <c r="B45" s="8" t="s">
        <v>78</v>
      </c>
      <c r="C45" s="8"/>
      <c r="D45" s="8"/>
      <c r="E45" s="8"/>
      <c r="F45" s="10">
        <v>34.2</v>
      </c>
      <c r="G45" s="9">
        <v>1.0</v>
      </c>
      <c r="H45" s="10">
        <f>SUM(F45*G45)</f>
        <v>34.2</v>
      </c>
    </row>
    <row r="46" spans="1:8">
      <c r="A46" s="8" t="s">
        <v>79</v>
      </c>
      <c r="B46" s="8" t="s">
        <v>80</v>
      </c>
      <c r="C46" s="8"/>
      <c r="D46" s="8"/>
      <c r="E46" s="8"/>
      <c r="F46" s="10">
        <v>34.2</v>
      </c>
      <c r="G46" s="9">
        <v>1.0</v>
      </c>
      <c r="H46" s="10">
        <f>SUM(F46*G46)</f>
        <v>34.2</v>
      </c>
    </row>
    <row r="47" spans="1:8">
      <c r="A47" s="8" t="s">
        <v>81</v>
      </c>
      <c r="B47" s="8" t="s">
        <v>82</v>
      </c>
      <c r="C47" s="8"/>
      <c r="D47" s="8"/>
      <c r="E47" s="8"/>
      <c r="F47" s="10">
        <v>34.2</v>
      </c>
      <c r="G47" s="9">
        <v>1.0</v>
      </c>
      <c r="H47" s="10">
        <f>SUM(F47*G47)</f>
        <v>34.2</v>
      </c>
    </row>
    <row r="48" spans="1:8">
      <c r="A48" s="8" t="s">
        <v>83</v>
      </c>
      <c r="B48" s="8" t="s">
        <v>84</v>
      </c>
      <c r="C48" s="8"/>
      <c r="D48" s="8"/>
      <c r="E48" s="8"/>
      <c r="F48" s="10">
        <v>19.8</v>
      </c>
      <c r="G48" s="9">
        <v>1.0</v>
      </c>
      <c r="H48" s="10">
        <f>SUM(F48*G48)</f>
        <v>19.8</v>
      </c>
    </row>
    <row r="49" spans="1:8">
      <c r="A49" s="8" t="s">
        <v>85</v>
      </c>
      <c r="B49" s="8" t="s">
        <v>86</v>
      </c>
      <c r="C49" s="8"/>
      <c r="D49" s="8"/>
      <c r="E49" s="8"/>
      <c r="F49" s="10">
        <v>30.6</v>
      </c>
      <c r="G49" s="9">
        <v>1.0</v>
      </c>
      <c r="H49" s="10">
        <f>SUM(F49*G49)</f>
        <v>30.6</v>
      </c>
    </row>
    <row r="50" spans="1:8">
      <c r="A50" s="8" t="s">
        <v>87</v>
      </c>
      <c r="B50" s="8" t="s">
        <v>88</v>
      </c>
      <c r="C50" s="8"/>
      <c r="D50" s="8"/>
      <c r="E50" s="8"/>
      <c r="F50" s="10">
        <v>37.8</v>
      </c>
      <c r="G50" s="9">
        <v>1.0</v>
      </c>
      <c r="H50" s="10">
        <f>SUM(F50*G50)</f>
        <v>37.8</v>
      </c>
    </row>
    <row r="51" spans="1:8">
      <c r="A51" s="8" t="s">
        <v>89</v>
      </c>
      <c r="B51" s="8" t="s">
        <v>90</v>
      </c>
      <c r="C51" s="8"/>
      <c r="D51" s="8"/>
      <c r="E51" s="8"/>
      <c r="F51" s="10">
        <v>50.4</v>
      </c>
      <c r="G51" s="9">
        <v>1.0</v>
      </c>
      <c r="H51" s="10">
        <f>SUM(F51*G51)</f>
        <v>50.4</v>
      </c>
    </row>
    <row r="52" spans="1:8">
      <c r="A52" s="8" t="s">
        <v>91</v>
      </c>
      <c r="B52" s="8" t="s">
        <v>92</v>
      </c>
      <c r="C52" s="8"/>
      <c r="D52" s="8"/>
      <c r="E52" s="8"/>
      <c r="F52" s="10">
        <v>19.8</v>
      </c>
      <c r="G52" s="9">
        <v>1.0</v>
      </c>
      <c r="H52" s="10">
        <f>SUM(F52*G52)</f>
        <v>19.8</v>
      </c>
    </row>
    <row r="53" spans="1:8">
      <c r="A53" s="8" t="s">
        <v>93</v>
      </c>
      <c r="B53" s="8" t="s">
        <v>94</v>
      </c>
      <c r="C53" s="8"/>
      <c r="D53" s="8"/>
      <c r="E53" s="8"/>
      <c r="F53" s="10">
        <v>22.5</v>
      </c>
      <c r="G53" s="9">
        <v>1.0</v>
      </c>
      <c r="H53" s="10">
        <f>SUM(F53*G53)</f>
        <v>22.5</v>
      </c>
    </row>
    <row r="54" spans="1:8">
      <c r="A54" s="8" t="s">
        <v>95</v>
      </c>
      <c r="B54" s="8" t="s">
        <v>96</v>
      </c>
      <c r="C54" s="8"/>
      <c r="D54" s="8"/>
      <c r="E54" s="8"/>
      <c r="F54" s="10">
        <v>14.4</v>
      </c>
      <c r="G54" s="9">
        <v>1.0</v>
      </c>
      <c r="H54" s="10">
        <f>SUM(F54*G54)</f>
        <v>14.4</v>
      </c>
    </row>
    <row r="55" spans="1:8">
      <c r="A55" s="8" t="s">
        <v>97</v>
      </c>
      <c r="B55" s="8" t="s">
        <v>98</v>
      </c>
      <c r="C55" s="8"/>
      <c r="D55" s="8"/>
      <c r="E55" s="8"/>
      <c r="F55" s="10">
        <v>15.3</v>
      </c>
      <c r="G55" s="9">
        <v>1.0</v>
      </c>
      <c r="H55" s="10">
        <f>SUM(F55*G55)</f>
        <v>15.3</v>
      </c>
    </row>
    <row r="56" spans="1:8">
      <c r="A56" s="8" t="s">
        <v>99</v>
      </c>
      <c r="B56" s="8" t="s">
        <v>100</v>
      </c>
      <c r="C56" s="8"/>
      <c r="D56" s="8"/>
      <c r="E56" s="8"/>
      <c r="F56" s="10">
        <v>15.3</v>
      </c>
      <c r="G56" s="9">
        <v>1.0</v>
      </c>
      <c r="H56" s="10">
        <f>SUM(F56*G56)</f>
        <v>15.3</v>
      </c>
    </row>
    <row r="57" spans="1:8">
      <c r="A57" s="8" t="s">
        <v>101</v>
      </c>
      <c r="B57" s="8" t="s">
        <v>102</v>
      </c>
      <c r="C57" s="8"/>
      <c r="D57" s="8"/>
      <c r="E57" s="8"/>
      <c r="F57" s="10">
        <v>15.3</v>
      </c>
      <c r="G57" s="9">
        <v>1.0</v>
      </c>
      <c r="H57" s="10">
        <f>SUM(F57*G57)</f>
        <v>15.3</v>
      </c>
    </row>
    <row r="58" spans="1:8">
      <c r="A58" s="8" t="s">
        <v>103</v>
      </c>
      <c r="B58" s="8" t="s">
        <v>104</v>
      </c>
      <c r="C58" s="8"/>
      <c r="D58" s="8"/>
      <c r="E58" s="8"/>
      <c r="F58" s="10">
        <v>15.3</v>
      </c>
      <c r="G58" s="9">
        <v>1.0</v>
      </c>
      <c r="H58" s="10">
        <f>SUM(F58*G58)</f>
        <v>15.3</v>
      </c>
    </row>
    <row r="59" spans="1:8">
      <c r="A59" s="8" t="s">
        <v>105</v>
      </c>
      <c r="B59" s="8" t="s">
        <v>106</v>
      </c>
      <c r="C59" s="8"/>
      <c r="D59" s="8"/>
      <c r="E59" s="8"/>
      <c r="F59" s="10">
        <v>17.1</v>
      </c>
      <c r="G59" s="9">
        <v>1.0</v>
      </c>
      <c r="H59" s="10">
        <f>SUM(F59*G59)</f>
        <v>17.1</v>
      </c>
    </row>
    <row r="60" spans="1:8">
      <c r="A60" s="8" t="s">
        <v>107</v>
      </c>
      <c r="B60" s="8" t="s">
        <v>108</v>
      </c>
      <c r="C60" s="8"/>
      <c r="D60" s="8"/>
      <c r="E60" s="8"/>
      <c r="F60" s="10">
        <v>16.2</v>
      </c>
      <c r="G60" s="9">
        <v>1.0</v>
      </c>
      <c r="H60" s="10">
        <f>SUM(F60*G60)</f>
        <v>16.2</v>
      </c>
    </row>
    <row r="61" spans="1:8">
      <c r="A61" s="8" t="s">
        <v>109</v>
      </c>
      <c r="B61" s="8" t="s">
        <v>110</v>
      </c>
      <c r="C61" s="8"/>
      <c r="D61" s="8"/>
      <c r="E61" s="8"/>
      <c r="F61" s="10">
        <v>18.9</v>
      </c>
      <c r="G61" s="9">
        <v>1.0</v>
      </c>
      <c r="H61" s="10">
        <f>SUM(F61*G61)</f>
        <v>18.9</v>
      </c>
    </row>
    <row r="62" spans="1:8">
      <c r="A62" s="8" t="s">
        <v>111</v>
      </c>
      <c r="B62" s="8" t="s">
        <v>112</v>
      </c>
      <c r="C62" s="8"/>
      <c r="D62" s="8"/>
      <c r="E62" s="8"/>
      <c r="F62" s="10">
        <v>16.2</v>
      </c>
      <c r="G62" s="9">
        <v>1.0</v>
      </c>
      <c r="H62" s="10">
        <f>SUM(F62*G62)</f>
        <v>16.2</v>
      </c>
    </row>
    <row r="63" spans="1:8">
      <c r="A63" s="8" t="s">
        <v>113</v>
      </c>
      <c r="B63" s="8" t="s">
        <v>114</v>
      </c>
      <c r="C63" s="8"/>
      <c r="D63" s="8"/>
      <c r="E63" s="8"/>
      <c r="F63" s="10">
        <v>26.1</v>
      </c>
      <c r="G63" s="9">
        <v>1.0</v>
      </c>
      <c r="H63" s="10">
        <f>SUM(F63*G63)</f>
        <v>26.1</v>
      </c>
    </row>
    <row r="64" spans="1:8">
      <c r="A64" s="8" t="s">
        <v>115</v>
      </c>
      <c r="B64" s="8" t="s">
        <v>116</v>
      </c>
      <c r="C64" s="8"/>
      <c r="D64" s="8"/>
      <c r="E64" s="8"/>
      <c r="F64" s="10">
        <v>32.4</v>
      </c>
      <c r="G64" s="9">
        <v>1.0</v>
      </c>
      <c r="H64" s="10">
        <f>SUM(F64*G64)</f>
        <v>32.4</v>
      </c>
    </row>
    <row r="65" spans="1:8">
      <c r="A65" s="8" t="s">
        <v>117</v>
      </c>
      <c r="B65" s="8" t="s">
        <v>118</v>
      </c>
      <c r="C65" s="8"/>
      <c r="D65" s="8"/>
      <c r="E65" s="8"/>
      <c r="F65" s="10">
        <v>32.4</v>
      </c>
      <c r="G65" s="9">
        <v>1.0</v>
      </c>
      <c r="H65" s="10">
        <f>SUM(F65*G65)</f>
        <v>32.4</v>
      </c>
    </row>
    <row r="66" spans="1:8">
      <c r="A66" s="8" t="s">
        <v>119</v>
      </c>
      <c r="B66" s="8" t="s">
        <v>120</v>
      </c>
      <c r="C66" s="8"/>
      <c r="D66" s="8"/>
      <c r="E66" s="8"/>
      <c r="F66" s="10">
        <v>16.2</v>
      </c>
      <c r="G66" s="9">
        <v>4.0</v>
      </c>
      <c r="H66" s="10">
        <f>SUM(F66*G66)</f>
        <v>64.8</v>
      </c>
    </row>
    <row r="67" spans="1:8">
      <c r="A67" s="8" t="s">
        <v>121</v>
      </c>
      <c r="B67" s="8" t="s">
        <v>122</v>
      </c>
      <c r="C67" s="8"/>
      <c r="D67" s="8"/>
      <c r="E67" s="8"/>
      <c r="F67" s="10">
        <v>19.8</v>
      </c>
      <c r="G67" s="9">
        <v>1.0</v>
      </c>
      <c r="H67" s="10">
        <f>SUM(F67*G67)</f>
        <v>19.8</v>
      </c>
    </row>
    <row r="68" spans="1:8">
      <c r="A68" s="8" t="s">
        <v>123</v>
      </c>
      <c r="B68" s="8" t="s">
        <v>124</v>
      </c>
      <c r="C68" s="8"/>
      <c r="D68" s="8"/>
      <c r="E68" s="8"/>
      <c r="F68" s="10">
        <v>19.8</v>
      </c>
      <c r="G68" s="9">
        <v>1.0</v>
      </c>
      <c r="H68" s="10">
        <f>SUM(F68*G68)</f>
        <v>19.8</v>
      </c>
    </row>
    <row r="69" spans="1:8">
      <c r="G69" s="12" t="s">
        <v>125</v>
      </c>
      <c r="H69" s="11">
        <f>SUM(H15:H68)</f>
        <v>1707.3</v>
      </c>
    </row>
    <row r="70" spans="1:8">
      <c r="G70" s="12" t="s">
        <v>126</v>
      </c>
      <c r="H70" s="11">
        <f>IF(AND(H69&gt;=1000,H69&lt;5000),H69*0.03,IF(AND(H69&gt;=5000,H69&lt;10000),H69*0.04,IF(H69&gt;=10000,H69*0.05,0)))</f>
        <v>51.219</v>
      </c>
    </row>
    <row r="71" spans="1:8">
      <c r="G71" s="12" t="s">
        <v>127</v>
      </c>
      <c r="H71" s="11">
        <f>H69-H70</f>
        <v>1656.081</v>
      </c>
    </row>
    <row r="72" spans="1:8">
      <c r="G72" s="12" t="s">
        <v>128</v>
      </c>
      <c r="H72" s="11">
        <v>0.0</v>
      </c>
    </row>
    <row r="73" spans="1:8">
      <c r="G73" s="12" t="s">
        <v>129</v>
      </c>
      <c r="H73" s="11">
        <f>SUM(H71:H72)</f>
        <v>1656.081</v>
      </c>
    </row>
    <row r="76" spans="1:8" customHeight="1" ht="22">
      <c r="A76" s="13" t="s">
        <v>130</v>
      </c>
      <c r="B76" s="13"/>
      <c r="C76" s="13"/>
    </row>
    <row r="77" spans="1:8" customHeight="1" ht="29">
      <c r="A77" s="14" t="s">
        <v>131</v>
      </c>
      <c r="B77" s="14"/>
      <c r="C77" s="14"/>
    </row>
    <row r="78" spans="1:8" customHeight="1" ht="29">
      <c r="A78" s="14" t="s">
        <v>132</v>
      </c>
      <c r="B78" s="14"/>
      <c r="C78" s="14"/>
    </row>
    <row r="79" spans="1:8" customHeight="1" ht="29">
      <c r="A79" s="14" t="s">
        <v>133</v>
      </c>
      <c r="B79" s="14"/>
      <c r="C79" s="14"/>
    </row>
    <row r="80" spans="1:8" customHeight="1" ht="19">
      <c r="A80" s="14" t="s">
        <v>134</v>
      </c>
      <c r="B80" s="14"/>
      <c r="C80" s="14"/>
    </row>
    <row r="81" spans="1:8" customHeight="1" ht="21">
      <c r="A81" s="15" t="s">
        <v>135</v>
      </c>
      <c r="B81" s="15"/>
      <c r="C81" s="15"/>
    </row>
    <row r="82" spans="1:8" customHeight="1" ht="29">
      <c r="A82" s="15" t="s">
        <v>136</v>
      </c>
      <c r="B82" s="15"/>
      <c r="C82" s="15"/>
    </row>
  </sheetData>
  <mergeCells>
    <mergeCell ref="A6:H6"/>
    <mergeCell ref="A7:E8"/>
    <mergeCell ref="F7:H7"/>
    <mergeCell ref="F8:H8"/>
    <mergeCell ref="A9:E11"/>
    <mergeCell ref="F9:H9"/>
    <mergeCell ref="F10:H10"/>
    <mergeCell ref="F11:H11"/>
    <mergeCell ref="A12:E13"/>
    <mergeCell ref="F12:H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B45:E45"/>
    <mergeCell ref="B46:E46"/>
    <mergeCell ref="B47:E47"/>
    <mergeCell ref="B48:E48"/>
    <mergeCell ref="B49:E49"/>
    <mergeCell ref="B50:E50"/>
    <mergeCell ref="B51:E51"/>
    <mergeCell ref="B52:E52"/>
    <mergeCell ref="B53:E53"/>
    <mergeCell ref="B54:E54"/>
    <mergeCell ref="B55:E55"/>
    <mergeCell ref="B56:E56"/>
    <mergeCell ref="B57:E57"/>
    <mergeCell ref="B58:E58"/>
    <mergeCell ref="B59:E59"/>
    <mergeCell ref="B60:E60"/>
    <mergeCell ref="B61:E61"/>
    <mergeCell ref="B62:E62"/>
    <mergeCell ref="B63:E63"/>
    <mergeCell ref="B64:E64"/>
    <mergeCell ref="B65:E65"/>
    <mergeCell ref="B66:E66"/>
    <mergeCell ref="B67:E67"/>
    <mergeCell ref="B68:E68"/>
    <mergeCell ref="A76:C76"/>
    <mergeCell ref="A77:C77"/>
    <mergeCell ref="A78:C78"/>
    <mergeCell ref="A79:C79"/>
    <mergeCell ref="A80:C80"/>
    <mergeCell ref="A81:C81"/>
    <mergeCell ref="A82:C8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Footer>&amp;C 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 &amp; O MONTESSORI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2026-03-14T07:41:03-04:00</dcterms:created>
  <dcterms:modified xsi:type="dcterms:W3CDTF">2026-03-14T07:41:03-04:00</dcterms:modified>
  <dc:title>Untitled Spreadsheet</dc:title>
  <dc:description/>
  <dc:subject/>
  <cp:keywords/>
  <cp:category/>
</cp:coreProperties>
</file>